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21075" windowHeight="10035" activeTab="1"/>
  </bookViews>
  <sheets>
    <sheet name="1" sheetId="1" r:id="rId1"/>
    <sheet name="2" sheetId="3" r:id="rId2"/>
  </sheets>
  <calcPr calcId="144525"/>
</workbook>
</file>

<file path=xl/calcChain.xml><?xml version="1.0" encoding="utf-8"?>
<calcChain xmlns="http://schemas.openxmlformats.org/spreadsheetml/2006/main">
  <c r="AE194" i="3" l="1"/>
  <c r="AE109" i="3"/>
  <c r="AE112" i="3" s="1"/>
  <c r="AF63" i="3" l="1"/>
  <c r="AF51" i="3"/>
  <c r="AF49" i="3" s="1"/>
  <c r="AF52" i="3" s="1"/>
  <c r="AF44" i="1" l="1"/>
  <c r="AF48" i="1"/>
  <c r="AE125" i="3" l="1"/>
  <c r="AF69" i="1"/>
  <c r="AF52" i="1"/>
  <c r="AD134" i="3" l="1"/>
  <c r="AF72" i="1"/>
  <c r="AD183" i="3"/>
  <c r="AF71" i="1"/>
  <c r="AF82" i="3"/>
  <c r="AF87" i="3" s="1"/>
  <c r="AG44" i="3"/>
  <c r="AG26" i="3" l="1"/>
  <c r="AF89" i="1"/>
  <c r="AF88" i="1"/>
  <c r="AF85" i="1"/>
  <c r="AF90" i="1"/>
  <c r="AF87" i="1"/>
  <c r="AF63" i="1"/>
  <c r="AF81" i="1" s="1"/>
  <c r="AF62" i="1"/>
  <c r="AF80" i="1" s="1"/>
  <c r="AF61" i="1"/>
  <c r="AF79" i="1" s="1"/>
  <c r="AF37" i="1"/>
  <c r="AF65" i="1" s="1"/>
  <c r="AF83" i="1" s="1"/>
  <c r="AF25" i="1"/>
  <c r="AF40" i="1"/>
  <c r="AF66" i="1" s="1"/>
  <c r="AF84" i="1" s="1"/>
  <c r="AF33" i="1"/>
  <c r="AF64" i="1" s="1"/>
  <c r="AF82" i="1" s="1"/>
  <c r="AF29" i="1"/>
  <c r="AF21" i="1"/>
  <c r="AF17" i="1"/>
  <c r="AF68" i="1" l="1"/>
  <c r="AF86" i="1" s="1"/>
  <c r="AF78" i="1" s="1"/>
  <c r="AF16" i="1"/>
  <c r="AF28" i="1"/>
  <c r="AF60" i="1" l="1"/>
</calcChain>
</file>

<file path=xl/sharedStrings.xml><?xml version="1.0" encoding="utf-8"?>
<sst xmlns="http://schemas.openxmlformats.org/spreadsheetml/2006/main" count="365" uniqueCount="225">
  <si>
    <t>Расходы на обеспечение деятельности (оказание услуг) муниципальных учреждений в рамках</t>
  </si>
  <si>
    <t>основного мероприятия «Развитие библиотечного дела»</t>
  </si>
  <si>
    <t>Приложение № 4</t>
  </si>
  <si>
    <t>к порядку утвержденному постановлением</t>
  </si>
  <si>
    <t xml:space="preserve"> Администрации Опочецкого района от 31.12.2015г.№506</t>
  </si>
  <si>
    <t xml:space="preserve">Распределение нормативных затрат в соответствии с КОСГУ, в пределах лимитов </t>
  </si>
  <si>
    <t>Услуга по библиотечному, библиографическому и информационному обслуживанию</t>
  </si>
  <si>
    <t xml:space="preserve"> пользователей библиотеки</t>
  </si>
  <si>
    <t>косгу</t>
  </si>
  <si>
    <t>Наименование статей расходов</t>
  </si>
  <si>
    <t>сумма (рублей)</t>
  </si>
  <si>
    <t>1. НОРМАТИВНЫЕ ЗАТРАТЫ НА ОКАЗАНИЕ МУНИЦИПАЛЬНОЙ УСЛУГИ (ВЫПОЛНЕНИЕ  РАБОТЫ)</t>
  </si>
  <si>
    <t xml:space="preserve">1.1. Нормативные затраты, непосредственно связанные с оказанием  муниципальной услуги (выполнением работ)    (прямые расходы) </t>
  </si>
  <si>
    <t xml:space="preserve">Оплата труда                  </t>
  </si>
  <si>
    <t>1.1.1. Нормативные затраты на оплату труда с начислениями  на выплаты по  оплате труда работников, непосредственно связанных с оказанием муниципальной услуги, в т.ч.:</t>
  </si>
  <si>
    <t xml:space="preserve">1.1.2. Нормативные затраты на приобретение материальных запасов и особо ценного движимого имущества, потребляемых (используемых) в процессе оказания муниципальной услуги                   </t>
  </si>
  <si>
    <t>1.1.3.Иные затраты, непосредственно связанные с оказанием муниципальной услуги</t>
  </si>
  <si>
    <t>1.2. Нормативные затраты на общехозяйственные нужды   на оказание  муниципальной услуги</t>
  </si>
  <si>
    <t>1.2.1. Оплата труда с  начислениями на  выплаты по оплате труда работников, которые не принимают непосредственного участия в оказании муниципальной услуги ,в т.ч.</t>
  </si>
  <si>
    <t xml:space="preserve">1.2.2. Нормативные  затраты на приобретение услуг связи  ,в т.ч.               </t>
  </si>
  <si>
    <t xml:space="preserve">1.2.3.Нормативные затраты на приобретение транспортных услуг          </t>
  </si>
  <si>
    <t xml:space="preserve">1.2.4. Нормативные затраты на коммунальные услуги                       </t>
  </si>
  <si>
    <t xml:space="preserve">1.2.5. Нормативные затраты на содержание объектов недвижимого имущества, необходимых для выполнения муниципального задания и для общехозяйственных нужд: в т.ч.            </t>
  </si>
  <si>
    <t>1.2.6. Нормативные затраты  на содержание объектов особо ценного движимого имущества, необходимого для выполнения муниципального задания, в т.ч.:</t>
  </si>
  <si>
    <t xml:space="preserve">1.2.7.Нормативные затраты на прочие общехозяйственные нужды в т.ч.       </t>
  </si>
  <si>
    <t>Всего по разделу  1</t>
  </si>
  <si>
    <t xml:space="preserve">Услуги связи                  </t>
  </si>
  <si>
    <t xml:space="preserve">Прочие выплаты                </t>
  </si>
  <si>
    <t xml:space="preserve">Транспортные услуги           </t>
  </si>
  <si>
    <t xml:space="preserve">Коммунальные услуги           </t>
  </si>
  <si>
    <t xml:space="preserve">Арендная плата за пользование имуществом </t>
  </si>
  <si>
    <t>Работы, услуги по содержанию    имущества</t>
  </si>
  <si>
    <t xml:space="preserve">Прочие работы, услуги         </t>
  </si>
  <si>
    <t xml:space="preserve">Прочие расходы                </t>
  </si>
  <si>
    <t>Увеличение стоимости основных средств</t>
  </si>
  <si>
    <t xml:space="preserve">Увеличение стоимости   материальных запасов      </t>
  </si>
  <si>
    <t>3.1.Отраслевой корректирующий коэффициент</t>
  </si>
  <si>
    <t>3.2.Территориальный корректирующий коэффициент в т.ч.</t>
  </si>
  <si>
    <t xml:space="preserve">  -территориальный корректирующий коэффициент на оплату труда с начислениями на выплаты по оплате труда</t>
  </si>
  <si>
    <t>территориальный корректирующий коэффициент на коммунальные  услуги и на содержание недвижимого имущества</t>
  </si>
  <si>
    <t>Итого утвержденные лимиты бюджетных ассигнований в разрезе КОСГУ</t>
  </si>
  <si>
    <t xml:space="preserve">Начисления на выплаты по оплате труда  </t>
  </si>
  <si>
    <t xml:space="preserve">Увеличение стоимости материальных запасов           
</t>
  </si>
  <si>
    <t xml:space="preserve">1. Оплата труда                  </t>
  </si>
  <si>
    <t>2. Начисления</t>
  </si>
  <si>
    <t>3. Компенсационные выплаты по уходу за ребенком до 3-х лет</t>
  </si>
  <si>
    <t xml:space="preserve">1. Увеличение стоимости основных средств                  </t>
  </si>
  <si>
    <t>2. Материальные запасы</t>
  </si>
  <si>
    <t>1.</t>
  </si>
  <si>
    <t>2.</t>
  </si>
  <si>
    <t xml:space="preserve">1. стационарная связь (местные соединения, межгород)      </t>
  </si>
  <si>
    <t>2. подключение к информационно-телекоммуникационной сети "Интернет"</t>
  </si>
  <si>
    <t>1. Найм транспортных средств</t>
  </si>
  <si>
    <t>2. Иные транспортные услуги</t>
  </si>
  <si>
    <t xml:space="preserve">1. Холодное водоснабжение, водоотведение и горячее водоснабжение                    </t>
  </si>
  <si>
    <t xml:space="preserve">2. Потребление тепловой энергии </t>
  </si>
  <si>
    <t>3. Потребление электрической энергии</t>
  </si>
  <si>
    <t>2. Техническое обслуживание  ремонт  компьютерной техники</t>
  </si>
  <si>
    <t>1. Техническое обслуживание и   ремонт  компьютерной системы</t>
  </si>
  <si>
    <t>2. Техническое обслуживание  и регламентно-профилактический ремонт  систем пожарной сигнализации</t>
  </si>
  <si>
    <t>3. Другие виды работ/услуг по содержанию объектов особо ценного движимого имущества</t>
  </si>
  <si>
    <t>1.3.Корректирующие коэффициенты</t>
  </si>
  <si>
    <t>Главный бухгалтер</t>
  </si>
  <si>
    <t>Смирнова Е.П.</t>
  </si>
  <si>
    <t>Приложение № 2</t>
  </si>
  <si>
    <t xml:space="preserve">Порядку составления и утверждения Плана </t>
  </si>
  <si>
    <t xml:space="preserve">финансово-хозяйственной деятельности </t>
  </si>
  <si>
    <t>муниципальных учреждений</t>
  </si>
  <si>
    <t>Расчеты (обоснования) к плану финансово - хозяйственной деятельности  муниципального учреждения</t>
  </si>
  <si>
    <t>Услуга по библиотечному, библиографическому и информационному обслуживанию пользователей</t>
  </si>
  <si>
    <t>библиотеки</t>
  </si>
  <si>
    <t>1. Расчеты (обоснования) выплат персоналу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</si>
  <si>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</si>
  <si>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</si>
  <si>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</si>
  <si>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</si>
  <si>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1 работника, руб.</t>
  </si>
  <si>
    <t>Ежемесячная надбавка к должностному окладу,%</t>
  </si>
  <si>
    <t>Районный коэффициент</t>
  </si>
  <si>
    <t>Фонд оплаты труда в год,руб. (гр.3*гр.4*(1+гр.8/100)*гр.9*гр.12)</t>
  </si>
  <si>
    <t>всего</t>
  </si>
  <si>
    <t>в том числе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</si>
  <si>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</si>
  <si>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</si>
  <si>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</si>
  <si>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Перечень должностей, работников, непосредственно связанных с оказанием муниципальной услуги (главные библиотекари, главные библиографы, библиотекари, библиографы, редактор)</t>
  </si>
  <si>
    <t>Итого</t>
  </si>
  <si>
    <t>1.2. Расчеты (обоснования) выплат персоналу при направлении в служебные командировки</t>
  </si>
  <si>
    <t>Наименование расходов</t>
  </si>
  <si>
    <t xml:space="preserve">Средний размер
выплаты на
одного
работника в
день, руб
</t>
  </si>
  <si>
    <t>Количество
работников,
чел</t>
  </si>
  <si>
    <t>Количество дней</t>
  </si>
  <si>
    <t>Сумма, руб.
(гр. 3 х гр. 4 х
гр.5)</t>
  </si>
  <si>
    <t>Выплаты персоналу при направлении в служебные командировки в пределах территории Российской Федерации</t>
  </si>
  <si>
    <t>1.1</t>
  </si>
  <si>
    <t>1.2</t>
  </si>
  <si>
    <t>компенсация расходов по найму жилого помещения</t>
  </si>
  <si>
    <t>Выплаты персоналу при направлении в служебные командировки на территории иностранных государств</t>
  </si>
  <si>
    <t>2.1</t>
  </si>
  <si>
    <t>2.2</t>
  </si>
  <si>
    <t>Х</t>
  </si>
  <si>
    <t>Размер выплаты (пособия) в месяц, руб.</t>
  </si>
  <si>
    <t>Количество выплат в год на одного работника</t>
  </si>
  <si>
    <t>Численность работников, получающих пособие</t>
  </si>
  <si>
    <t>Пособие по уходу за ребенком до 3-х лет</t>
  </si>
  <si>
    <t>1.3. Расчеты (обоснования) выплат персоналу по уходу за ребенком</t>
  </si>
  <si>
    <t>Сумма взноса, руб.</t>
  </si>
  <si>
    <t>Размер базы для начисления страховых взносов, руб.</t>
  </si>
  <si>
    <t>Наименование государственного внебюджетного фонда</t>
  </si>
  <si>
    <t>обязательное социальное страхование от несчастных случаев на производстве и профессиональных заболеваний по ставке 0,2%</t>
  </si>
  <si>
    <t>1.1.</t>
  </si>
  <si>
    <t>2.3.</t>
  </si>
  <si>
    <t>2. Расчет (обоснование) расходов на оплату услуг связи</t>
  </si>
  <si>
    <t>Стоимость за единицу</t>
  </si>
  <si>
    <t>Количество платежей в год</t>
  </si>
  <si>
    <t>Количество номеров</t>
  </si>
  <si>
    <t>Повременная оплата междугородных,  международных и местных телефонных соединений</t>
  </si>
  <si>
    <t>Услуги интернет-провайдеров</t>
  </si>
  <si>
    <t>3. Расчет (обоснование) расходов на оплату транспортных услуг</t>
  </si>
  <si>
    <t>Сумма, руб. (гр.3 х гр.4)</t>
  </si>
  <si>
    <t>Цена услуги перевозки, руб.</t>
  </si>
  <si>
    <t>Количество услуг перевозки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</si>
  <si>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</si>
  <si>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</si>
  <si>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4. Расчет (обоснование) расходов на оплату коммунальных услуг</t>
  </si>
  <si>
    <t>Индексация, %</t>
  </si>
  <si>
    <t>Тариф (с учетом НДС), руб.</t>
  </si>
  <si>
    <t>Размер потребления ресурсов</t>
  </si>
  <si>
    <t>Наименование показвтеля</t>
  </si>
  <si>
    <t>Водоотведение, всего</t>
  </si>
  <si>
    <t>Водоснабжение, всего</t>
  </si>
  <si>
    <t>Электроснабжение, всего (16 объектов)</t>
  </si>
  <si>
    <t>Теплоснабжение (2 объекта)</t>
  </si>
  <si>
    <t>Центральная районная библиотека</t>
  </si>
  <si>
    <t>Приозерная сельская библиотека</t>
  </si>
  <si>
    <t>5. Расчет (обоснование) расходов на оплату аренды имущества</t>
  </si>
  <si>
    <t>Стоимость с учетом НДС, руб.</t>
  </si>
  <si>
    <t>Ставка арендной платы</t>
  </si>
  <si>
    <t>Количество</t>
  </si>
  <si>
    <t>Аренда недвижимого имущества</t>
  </si>
  <si>
    <t>Аренда движимого имущества</t>
  </si>
  <si>
    <t>в том числе по объектам:</t>
  </si>
  <si>
    <t>6. Расчет (обоснование) расходов на оплату работ, услуг по содержанию имущества</t>
  </si>
  <si>
    <t>Стоимость с учетом НДС, руб</t>
  </si>
  <si>
    <t>Количество работ (услуг)</t>
  </si>
  <si>
    <t>Объект</t>
  </si>
  <si>
    <t>Содержание объектов недвижимого имущества в чистоте</t>
  </si>
  <si>
    <t>Содержание объектов движимого имущества в чистоте</t>
  </si>
  <si>
    <t>Ремонт (текущий и капитальный) имущества</t>
  </si>
  <si>
    <t>7. Расчет (обоснование) расходов на оплату прочих работ, услуг</t>
  </si>
  <si>
    <t>Стоимость услуги, руб.</t>
  </si>
  <si>
    <t>Количество договоров</t>
  </si>
  <si>
    <t>Подписка на периодические издания</t>
  </si>
  <si>
    <t>8. Расчет (обоснование) расходов на социальные и иные выплаты населению</t>
  </si>
  <si>
    <t>Общая сумма выплат, руб.(гр.3 х гр.4)</t>
  </si>
  <si>
    <t>Количество выплат  в год</t>
  </si>
  <si>
    <t>Размер одной выплаты</t>
  </si>
  <si>
    <t>Наименование показателя</t>
  </si>
  <si>
    <t>9. Расчет (обоснование) расходов на уплату налогов, сборов и иных платежей</t>
  </si>
  <si>
    <t>9.1. Расчет (обоснование) расходов на оплату налога на имущество</t>
  </si>
  <si>
    <t>Сумма исчисленного налога, подлежащего уплате, руб. (гр.3 х гр.4/100)</t>
  </si>
  <si>
    <t>Налоговая база, руб.</t>
  </si>
  <si>
    <t>Налог на имущество, всего</t>
  </si>
  <si>
    <t>из них: переданное в аренду</t>
  </si>
  <si>
    <t>движимое имущество</t>
  </si>
  <si>
    <t>Итого:</t>
  </si>
  <si>
    <t>в том числе по группам: недвижимое имущество</t>
  </si>
  <si>
    <t>9.2. Расчет (обоснование) расходов на оплату земельного налога</t>
  </si>
  <si>
    <t>Кадастровая стоимость земельного участка</t>
  </si>
  <si>
    <t>Ставка налога, %</t>
  </si>
  <si>
    <t xml:space="preserve">Ставка налога, % </t>
  </si>
  <si>
    <t>Сумма налога, подлежащего уплате, руб. (гр.3 х гр.4/100)</t>
  </si>
  <si>
    <t>Земельный налог, всего</t>
  </si>
  <si>
    <t>в том числе по участкам:</t>
  </si>
  <si>
    <t>9.1. Расчет (обоснование) расходов на оплату прочих налогов и сборов</t>
  </si>
  <si>
    <t>Транспортный налог</t>
  </si>
  <si>
    <t>в том числе по транспортным средствам</t>
  </si>
  <si>
    <t>Водный налог</t>
  </si>
  <si>
    <t>в том числе по объектам</t>
  </si>
  <si>
    <t>10. Расчет (обоснование) прочих расходов кроме расходов на закупку товаров, работ, услуг</t>
  </si>
  <si>
    <t>Выплата стипендий учащимся, студентам, аспирантам, ученым</t>
  </si>
  <si>
    <t>11. Расчет (обоснование) расходов на приобретение основных средств</t>
  </si>
  <si>
    <t>Средняя стоимость, руб</t>
  </si>
  <si>
    <t>Сумма, руб (гр.2 х гр.3)</t>
  </si>
  <si>
    <t>Приобретение основных средств</t>
  </si>
  <si>
    <t>12. Расчет (обоснование) расходов на приобретение материальных запасов</t>
  </si>
  <si>
    <t>Сумма, руб. (гр.4 х гр.5)</t>
  </si>
  <si>
    <t>Цена за единицу, руб.</t>
  </si>
  <si>
    <t>Единица измерения</t>
  </si>
  <si>
    <t>Приобретение материалов</t>
  </si>
  <si>
    <t>в том числе: компенсация расходов по проезду в служебные командировки</t>
  </si>
  <si>
    <r>
      <t xml:space="preserve">Целевая статья: </t>
    </r>
    <r>
      <rPr>
        <sz val="10"/>
        <color theme="1"/>
        <rFont val="Times New Roman"/>
        <family val="1"/>
        <charset val="204"/>
      </rPr>
      <t>0210121000</t>
    </r>
  </si>
  <si>
    <t xml:space="preserve"> учреждений в рамках основного мероприятия «Развитие библиотечного дела»</t>
  </si>
  <si>
    <r>
      <rPr>
        <b/>
        <sz val="10"/>
        <color theme="1"/>
        <rFont val="Times New Roman"/>
        <family val="1"/>
        <charset val="204"/>
      </rPr>
      <t>Источник финансового обеспечения:</t>
    </r>
    <r>
      <rPr>
        <sz val="10"/>
        <color theme="1"/>
        <rFont val="Times New Roman"/>
        <family val="1"/>
        <charset val="204"/>
      </rPr>
      <t xml:space="preserve"> Расходы на обеспечение деятельности (оказание услуг) муниципальных</t>
    </r>
  </si>
  <si>
    <t xml:space="preserve"> в рамках основного мероприятия «Развитие библиотечного дела»</t>
  </si>
  <si>
    <r>
      <rPr>
        <b/>
        <sz val="10"/>
        <color theme="1"/>
        <rFont val="Times New Roman"/>
        <family val="1"/>
        <charset val="204"/>
      </rPr>
      <t>Источник финансового обеспечения:</t>
    </r>
    <r>
      <rPr>
        <sz val="10"/>
        <color theme="1"/>
        <rFont val="Times New Roman"/>
        <family val="1"/>
        <charset val="204"/>
      </rPr>
      <t xml:space="preserve"> Расходы на обеспечение деятельности (оказание услуг) муниципальных учреждений</t>
    </r>
  </si>
  <si>
    <r>
      <rPr>
        <b/>
        <sz val="10"/>
        <color theme="1"/>
        <rFont val="Times New Roman"/>
        <family val="1"/>
        <charset val="204"/>
      </rPr>
      <t>Целевая статья:</t>
    </r>
    <r>
      <rPr>
        <sz val="10"/>
        <color theme="1"/>
        <rFont val="Times New Roman"/>
        <family val="1"/>
        <charset val="204"/>
      </rPr>
      <t xml:space="preserve"> 0210121000</t>
    </r>
  </si>
  <si>
    <t>Исполнитель: Александрова Н.А.</t>
  </si>
  <si>
    <t>в том числе приобретениекнижной продукции</t>
  </si>
  <si>
    <t xml:space="preserve">1. Энергетический паспорт             </t>
  </si>
  <si>
    <t>Аттестация рабочих мест</t>
  </si>
  <si>
    <t>3. Соц. пособия  и компенсации персоналу (выходн. пособия сокращенным работникам)</t>
  </si>
  <si>
    <t>Соц.пособия и компенсации персоналу (вых.пособия сокращенным работникам</t>
  </si>
  <si>
    <t>2. Договора ГПХ</t>
  </si>
  <si>
    <t>куб.м.</t>
  </si>
  <si>
    <t>3. испытание системы отопления</t>
  </si>
  <si>
    <t>4. Подписка</t>
  </si>
  <si>
    <t>6. Приобретение книжной продукции</t>
  </si>
  <si>
    <t>7. Приобретение дров для отопления сельских библиотек</t>
  </si>
  <si>
    <t>Охранно - пожарная сигнализация (установка, обслуживание)</t>
  </si>
  <si>
    <t>Испытание системы отопления</t>
  </si>
  <si>
    <t>Приобретение дров для отопления сельских библиотек</t>
  </si>
  <si>
    <t>3.Обслуживание охранно-пожарной сигнализации</t>
  </si>
  <si>
    <t>Обслуживание охранно-пожарной сигнализации</t>
  </si>
  <si>
    <t>3. Хост</t>
  </si>
  <si>
    <t>Изготовление ПСД</t>
  </si>
  <si>
    <t>1.4. Расчеты (обоснования) страховых взносов на обязательное страхование в Социальный
фонд Российской Федерации</t>
  </si>
  <si>
    <t>Страховые взносы в Социальный фонд Российской Федерации, всего</t>
  </si>
  <si>
    <t>в том числе: по ставке 30.0%</t>
  </si>
  <si>
    <t>Перечень должностей, работников,непосредственно не связанных с оказанием муниципальной услуги (начальник отделения, заведующие отделами и сектором, гардеробщик, уборщик)</t>
  </si>
  <si>
    <t>Указываются страховые тарифы, дифференцированные по классам профессионального риска, установленные ФЗ от 22 декабря 2005 г., № 179-ФЗ «О страховых тарифах на обязательное социальное страхование от несчастных случаев на производстве и профессиональных заболеваний на 2006 год» (Собрание законодательства Российская Федерация, 2005, № 52, ст. 5592; 2015. № 51, ст. 7233).</t>
  </si>
  <si>
    <t>1. ремонт библиотеки</t>
  </si>
  <si>
    <t>в том числе: ремонт библеотеки</t>
  </si>
  <si>
    <t>5. Приобретение строительных материалов для ремонта библиотеки</t>
  </si>
  <si>
    <t>бюджетных ассигнований на 2024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</si>
</sst>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7.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 wrapText="1"/>
    </xf>
    <xf numFmtId="0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Border="1"/>
    <xf numFmtId="49" fontId="11" fillId="0" borderId="1" xfId="0" applyNumberFormat="1" applyFont="1" applyBorder="1"/>
    <xf numFmtId="0" fontId="0" fillId="0" borderId="1" xfId="0" applyBorder="1"/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16" fontId="8" fillId="0" borderId="1" xfId="0" applyNumberFormat="1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0" fillId="0" borderId="5" xfId="0" applyBorder="1"/>
    <xf numFmtId="0" fontId="10" fillId="0" borderId="5" xfId="0" applyFont="1" applyBorder="1" applyAlignment="1">
      <alignment horizontal="center"/>
    </xf>
    <xf numFmtId="4" fontId="10" fillId="0" borderId="5" xfId="0" applyNumberFormat="1" applyFont="1" applyBorder="1" applyAlignment="1">
      <alignment horizontal="center"/>
    </xf>
    <xf numFmtId="4" fontId="12" fillId="0" borderId="0" xfId="0" applyNumberFormat="1" applyFont="1" applyAlignment="1"/>
    <xf numFmtId="0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wrapText="1"/>
    </xf>
    <xf numFmtId="0" fontId="0" fillId="0" borderId="0" xfId="0" applyAlignment="1">
      <alignment wrapText="1"/>
    </xf>
    <xf numFmtId="49" fontId="10" fillId="0" borderId="1" xfId="0" applyNumberFormat="1" applyFont="1" applyBorder="1" applyAlignment="1">
      <alignment vertical="center"/>
    </xf>
    <xf numFmtId="0" fontId="16" fillId="0" borderId="0" xfId="0" applyFont="1"/>
    <xf numFmtId="4" fontId="0" fillId="0" borderId="0" xfId="0" applyNumberFormat="1"/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4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 wrapText="1"/>
    </xf>
    <xf numFmtId="4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4" fontId="12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3" fontId="10" fillId="0" borderId="1" xfId="0" applyNumberFormat="1" applyFont="1" applyBorder="1" applyAlignment="1">
      <alignment horizontal="center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4" fontId="10" fillId="0" borderId="2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77"/>
  <sheetViews>
    <sheetView topLeftCell="A67" workbookViewId="0">
      <selection activeCell="AN85" sqref="AN85"/>
    </sheetView>
  </sheetViews>
  <sheetFormatPr defaultRowHeight="15" x14ac:dyDescent="0.25"/>
  <cols>
    <col min="1" max="1" width="2.85546875" customWidth="1"/>
    <col min="2" max="6" width="3" customWidth="1"/>
    <col min="7" max="7" width="3.28515625" customWidth="1"/>
    <col min="8" max="8" width="2.7109375" customWidth="1"/>
    <col min="9" max="9" width="2.5703125" customWidth="1"/>
    <col min="10" max="14" width="2.7109375" customWidth="1"/>
    <col min="15" max="15" width="2.5703125" customWidth="1"/>
    <col min="16" max="16" width="2.28515625" customWidth="1"/>
    <col min="17" max="17" width="2.140625" customWidth="1"/>
    <col min="18" max="18" width="2.42578125" customWidth="1"/>
    <col min="19" max="30" width="2.7109375" customWidth="1"/>
    <col min="31" max="31" width="1.5703125" customWidth="1"/>
    <col min="32" max="32" width="2.5703125" customWidth="1"/>
    <col min="33" max="33" width="3.28515625" customWidth="1"/>
    <col min="34" max="35" width="2.7109375" customWidth="1"/>
    <col min="36" max="36" width="3" customWidth="1"/>
    <col min="37" max="37" width="2.7109375" customWidth="1"/>
  </cols>
  <sheetData>
    <row r="1" spans="1:36" x14ac:dyDescent="0.25">
      <c r="A1" s="58">
        <v>45301</v>
      </c>
      <c r="B1" s="59"/>
      <c r="C1" s="59"/>
      <c r="D1" s="59"/>
      <c r="E1" s="59"/>
      <c r="F1" s="59"/>
      <c r="G1" s="59"/>
      <c r="H1" s="59"/>
      <c r="I1" s="59"/>
      <c r="S1" s="54" t="s">
        <v>2</v>
      </c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</row>
    <row r="2" spans="1:36" x14ac:dyDescent="0.25">
      <c r="S2" s="54" t="s">
        <v>3</v>
      </c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</row>
    <row r="3" spans="1:36" x14ac:dyDescent="0.25">
      <c r="R3" s="54" t="s">
        <v>4</v>
      </c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6" ht="12" customHeight="1" x14ac:dyDescent="0.25"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5.75" customHeight="1" x14ac:dyDescent="0.25">
      <c r="A5" s="52" t="s">
        <v>5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</row>
    <row r="6" spans="1:36" ht="15.75" customHeight="1" x14ac:dyDescent="0.25">
      <c r="A6" s="52" t="s">
        <v>224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</row>
    <row r="7" spans="1:36" ht="6.75" customHeight="1" x14ac:dyDescent="0.25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x14ac:dyDescent="0.25">
      <c r="A8" s="52" t="s">
        <v>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</row>
    <row r="9" spans="1:36" x14ac:dyDescent="0.25">
      <c r="A9" s="52" t="s">
        <v>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</row>
    <row r="10" spans="1:36" ht="6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x14ac:dyDescent="0.25">
      <c r="A11" s="52" t="s">
        <v>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</row>
    <row r="12" spans="1:36" x14ac:dyDescent="0.25">
      <c r="A12" s="52" t="s">
        <v>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</row>
    <row r="13" spans="1:36" ht="30" customHeight="1" x14ac:dyDescent="0.25">
      <c r="A13" s="56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 t="s">
        <v>8</v>
      </c>
      <c r="AC13" s="56"/>
      <c r="AD13" s="56"/>
      <c r="AE13" s="56"/>
      <c r="AF13" s="55" t="s">
        <v>10</v>
      </c>
      <c r="AG13" s="55"/>
      <c r="AH13" s="55"/>
      <c r="AI13" s="55"/>
      <c r="AJ13" s="55"/>
    </row>
    <row r="14" spans="1:36" ht="12.75" customHeight="1" x14ac:dyDescent="0.25">
      <c r="A14" s="56">
        <v>1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>
        <v>2</v>
      </c>
      <c r="AC14" s="56"/>
      <c r="AD14" s="56"/>
      <c r="AE14" s="56"/>
      <c r="AF14" s="57">
        <v>3</v>
      </c>
      <c r="AG14" s="57"/>
      <c r="AH14" s="57"/>
      <c r="AI14" s="57"/>
      <c r="AJ14" s="57"/>
    </row>
    <row r="15" spans="1:36" ht="31.5" customHeight="1" x14ac:dyDescent="0.25">
      <c r="A15" s="49" t="s">
        <v>11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</row>
    <row r="16" spans="1:36" ht="31.5" customHeight="1" x14ac:dyDescent="0.25">
      <c r="A16" s="49" t="s">
        <v>12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50">
        <f>AF17+AF21+AF25</f>
        <v>5972416.3899999997</v>
      </c>
      <c r="AG16" s="50"/>
      <c r="AH16" s="50"/>
      <c r="AI16" s="50"/>
      <c r="AJ16" s="50"/>
    </row>
    <row r="17" spans="1:39" ht="30" customHeight="1" x14ac:dyDescent="0.25">
      <c r="A17" s="48" t="s">
        <v>14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51">
        <f>AF18+AF19+AF20</f>
        <v>5972416.3899999997</v>
      </c>
      <c r="AG17" s="51"/>
      <c r="AH17" s="51"/>
      <c r="AI17" s="51"/>
      <c r="AJ17" s="51"/>
    </row>
    <row r="18" spans="1:39" ht="15.75" x14ac:dyDescent="0.25">
      <c r="A18" s="32" t="s">
        <v>43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3">
        <v>211</v>
      </c>
      <c r="AC18" s="33"/>
      <c r="AD18" s="33"/>
      <c r="AE18" s="33"/>
      <c r="AF18" s="34">
        <v>4590595.5199999996</v>
      </c>
      <c r="AG18" s="34"/>
      <c r="AH18" s="34"/>
      <c r="AI18" s="34"/>
      <c r="AJ18" s="34"/>
    </row>
    <row r="19" spans="1:39" ht="15.75" x14ac:dyDescent="0.25">
      <c r="A19" s="32" t="s">
        <v>44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3">
        <v>213</v>
      </c>
      <c r="AC19" s="33"/>
      <c r="AD19" s="33"/>
      <c r="AE19" s="33"/>
      <c r="AF19" s="34">
        <v>1381820.87</v>
      </c>
      <c r="AG19" s="34"/>
      <c r="AH19" s="34"/>
      <c r="AI19" s="34"/>
      <c r="AJ19" s="34"/>
    </row>
    <row r="20" spans="1:39" ht="15.75" x14ac:dyDescent="0.25">
      <c r="A20" s="32" t="s">
        <v>201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3">
        <v>264</v>
      </c>
      <c r="AC20" s="33"/>
      <c r="AD20" s="33"/>
      <c r="AE20" s="33"/>
      <c r="AF20" s="34"/>
      <c r="AG20" s="34"/>
      <c r="AH20" s="34"/>
      <c r="AI20" s="34"/>
      <c r="AJ20" s="34"/>
    </row>
    <row r="21" spans="1:39" ht="48" customHeight="1" x14ac:dyDescent="0.25">
      <c r="A21" s="48" t="s">
        <v>15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51">
        <f>AF22+AF23+AF24</f>
        <v>0</v>
      </c>
      <c r="AG21" s="51"/>
      <c r="AH21" s="51"/>
      <c r="AI21" s="51"/>
      <c r="AJ21" s="51"/>
    </row>
    <row r="22" spans="1:39" ht="15.75" x14ac:dyDescent="0.25">
      <c r="A22" s="32" t="s">
        <v>46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3">
        <v>310</v>
      </c>
      <c r="AC22" s="33"/>
      <c r="AD22" s="33"/>
      <c r="AE22" s="33"/>
      <c r="AF22" s="34">
        <v>0</v>
      </c>
      <c r="AG22" s="34"/>
      <c r="AH22" s="34"/>
      <c r="AI22" s="34"/>
      <c r="AJ22" s="34"/>
    </row>
    <row r="23" spans="1:39" ht="15.75" x14ac:dyDescent="0.25">
      <c r="A23" s="32" t="s">
        <v>47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3">
        <v>340</v>
      </c>
      <c r="AC23" s="33"/>
      <c r="AD23" s="33"/>
      <c r="AE23" s="33"/>
      <c r="AF23" s="34">
        <v>0</v>
      </c>
      <c r="AG23" s="34"/>
      <c r="AH23" s="34"/>
      <c r="AI23" s="34"/>
      <c r="AJ23" s="34"/>
    </row>
    <row r="24" spans="1:39" ht="15.75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33">
        <v>212</v>
      </c>
      <c r="AC24" s="33"/>
      <c r="AD24" s="33"/>
      <c r="AE24" s="33"/>
      <c r="AF24" s="34">
        <v>0</v>
      </c>
      <c r="AG24" s="34"/>
      <c r="AH24" s="34"/>
      <c r="AI24" s="34"/>
      <c r="AJ24" s="34"/>
    </row>
    <row r="25" spans="1:39" ht="18.75" customHeight="1" x14ac:dyDescent="0.25">
      <c r="A25" s="48" t="s">
        <v>16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2">
        <f>AF26+AF27</f>
        <v>0</v>
      </c>
      <c r="AG25" s="42"/>
      <c r="AH25" s="42"/>
      <c r="AI25" s="42"/>
      <c r="AJ25" s="42"/>
      <c r="AM25" s="31"/>
    </row>
    <row r="26" spans="1:39" ht="15.75" x14ac:dyDescent="0.25">
      <c r="A26" s="32" t="s">
        <v>48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3"/>
      <c r="AC26" s="33"/>
      <c r="AD26" s="33"/>
      <c r="AE26" s="33"/>
      <c r="AF26" s="34">
        <v>0</v>
      </c>
      <c r="AG26" s="34"/>
      <c r="AH26" s="34"/>
      <c r="AI26" s="34"/>
      <c r="AJ26" s="34"/>
    </row>
    <row r="27" spans="1:39" ht="15.75" x14ac:dyDescent="0.25">
      <c r="A27" s="32" t="s">
        <v>49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3"/>
      <c r="AC27" s="33"/>
      <c r="AD27" s="33"/>
      <c r="AE27" s="33"/>
      <c r="AF27" s="34">
        <v>0</v>
      </c>
      <c r="AG27" s="34"/>
      <c r="AH27" s="34"/>
      <c r="AI27" s="34"/>
      <c r="AJ27" s="34"/>
    </row>
    <row r="28" spans="1:39" ht="31.5" customHeight="1" x14ac:dyDescent="0.25">
      <c r="A28" s="49" t="s">
        <v>17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>
        <f>AF29+AF33+AF37+AF40+AF44+AF48</f>
        <v>3942583.61</v>
      </c>
      <c r="AG28" s="50"/>
      <c r="AH28" s="50"/>
      <c r="AI28" s="50"/>
      <c r="AJ28" s="50"/>
    </row>
    <row r="29" spans="1:39" ht="30" customHeight="1" x14ac:dyDescent="0.25">
      <c r="A29" s="48" t="s">
        <v>18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51">
        <f>AF30+AF31+AF32</f>
        <v>3119778.6</v>
      </c>
      <c r="AG29" s="51"/>
      <c r="AH29" s="51"/>
      <c r="AI29" s="51"/>
      <c r="AJ29" s="51"/>
    </row>
    <row r="30" spans="1:39" ht="15.75" x14ac:dyDescent="0.25">
      <c r="A30" s="32" t="s">
        <v>43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3">
        <v>211</v>
      </c>
      <c r="AC30" s="33"/>
      <c r="AD30" s="33"/>
      <c r="AE30" s="33"/>
      <c r="AF30" s="34">
        <v>2399629.48</v>
      </c>
      <c r="AG30" s="34"/>
      <c r="AH30" s="34"/>
      <c r="AI30" s="34"/>
      <c r="AJ30" s="34"/>
    </row>
    <row r="31" spans="1:39" ht="15.75" x14ac:dyDescent="0.25">
      <c r="A31" s="32" t="s">
        <v>44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3">
        <v>213</v>
      </c>
      <c r="AC31" s="33"/>
      <c r="AD31" s="33"/>
      <c r="AE31" s="33"/>
      <c r="AF31" s="34">
        <v>720149.12</v>
      </c>
      <c r="AG31" s="34"/>
      <c r="AH31" s="34"/>
      <c r="AI31" s="34"/>
      <c r="AJ31" s="34"/>
    </row>
    <row r="32" spans="1:39" ht="15.75" x14ac:dyDescent="0.25">
      <c r="A32" s="32" t="s">
        <v>45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3">
        <v>212</v>
      </c>
      <c r="AC32" s="33"/>
      <c r="AD32" s="33"/>
      <c r="AE32" s="33"/>
      <c r="AF32" s="34">
        <v>0</v>
      </c>
      <c r="AG32" s="34"/>
      <c r="AH32" s="34"/>
      <c r="AI32" s="34"/>
      <c r="AJ32" s="34"/>
    </row>
    <row r="33" spans="1:36" ht="18.75" customHeight="1" x14ac:dyDescent="0.25">
      <c r="A33" s="48" t="s">
        <v>19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60">
        <v>221</v>
      </c>
      <c r="AC33" s="60"/>
      <c r="AD33" s="60"/>
      <c r="AE33" s="60"/>
      <c r="AF33" s="42">
        <f>AF34+AF35+AF36</f>
        <v>70580.009999999995</v>
      </c>
      <c r="AG33" s="42"/>
      <c r="AH33" s="42"/>
      <c r="AI33" s="42"/>
      <c r="AJ33" s="42"/>
    </row>
    <row r="34" spans="1:36" ht="15.75" x14ac:dyDescent="0.25">
      <c r="A34" s="32" t="s">
        <v>50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3">
        <v>221</v>
      </c>
      <c r="AC34" s="33"/>
      <c r="AD34" s="33"/>
      <c r="AE34" s="33"/>
      <c r="AF34" s="34">
        <v>24260.01</v>
      </c>
      <c r="AG34" s="34"/>
      <c r="AH34" s="34"/>
      <c r="AI34" s="34"/>
      <c r="AJ34" s="34"/>
    </row>
    <row r="35" spans="1:36" ht="15.75" customHeight="1" x14ac:dyDescent="0.25">
      <c r="A35" s="41" t="s">
        <v>51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33">
        <v>221</v>
      </c>
      <c r="AC35" s="33"/>
      <c r="AD35" s="33"/>
      <c r="AE35" s="33"/>
      <c r="AF35" s="34">
        <v>46320</v>
      </c>
      <c r="AG35" s="34"/>
      <c r="AH35" s="34"/>
      <c r="AI35" s="34"/>
      <c r="AJ35" s="34"/>
    </row>
    <row r="36" spans="1:36" ht="15.75" x14ac:dyDescent="0.25">
      <c r="A36" s="32" t="s">
        <v>214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3">
        <v>221</v>
      </c>
      <c r="AC36" s="33"/>
      <c r="AD36" s="33"/>
      <c r="AE36" s="33"/>
      <c r="AF36" s="34">
        <v>0</v>
      </c>
      <c r="AG36" s="34"/>
      <c r="AH36" s="34"/>
      <c r="AI36" s="34"/>
      <c r="AJ36" s="34"/>
    </row>
    <row r="37" spans="1:36" ht="18.75" customHeight="1" x14ac:dyDescent="0.25">
      <c r="A37" s="48" t="s">
        <v>20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60">
        <v>222</v>
      </c>
      <c r="AC37" s="60"/>
      <c r="AD37" s="60"/>
      <c r="AE37" s="60"/>
      <c r="AF37" s="42">
        <f>AF38+AF39</f>
        <v>0</v>
      </c>
      <c r="AG37" s="42"/>
      <c r="AH37" s="42"/>
      <c r="AI37" s="42"/>
      <c r="AJ37" s="42"/>
    </row>
    <row r="38" spans="1:36" ht="15.75" x14ac:dyDescent="0.25">
      <c r="A38" s="32" t="s">
        <v>52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>
        <v>222</v>
      </c>
      <c r="AC38" s="33"/>
      <c r="AD38" s="33"/>
      <c r="AE38" s="33"/>
      <c r="AF38" s="34">
        <v>0</v>
      </c>
      <c r="AG38" s="34"/>
      <c r="AH38" s="34"/>
      <c r="AI38" s="34"/>
      <c r="AJ38" s="34"/>
    </row>
    <row r="39" spans="1:36" ht="15.75" x14ac:dyDescent="0.25">
      <c r="A39" s="32" t="s">
        <v>53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3">
        <v>222</v>
      </c>
      <c r="AC39" s="33"/>
      <c r="AD39" s="33"/>
      <c r="AE39" s="33"/>
      <c r="AF39" s="34">
        <v>0</v>
      </c>
      <c r="AG39" s="34"/>
      <c r="AH39" s="34"/>
      <c r="AI39" s="34"/>
      <c r="AJ39" s="34"/>
    </row>
    <row r="40" spans="1:36" ht="18.75" customHeight="1" x14ac:dyDescent="0.25">
      <c r="A40" s="48" t="s">
        <v>21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60">
        <v>223</v>
      </c>
      <c r="AC40" s="60"/>
      <c r="AD40" s="60"/>
      <c r="AE40" s="60"/>
      <c r="AF40" s="42">
        <f>AF41+AF42+AF43</f>
        <v>752225</v>
      </c>
      <c r="AG40" s="42"/>
      <c r="AH40" s="42"/>
      <c r="AI40" s="42"/>
      <c r="AJ40" s="42"/>
    </row>
    <row r="41" spans="1:36" ht="15.75" x14ac:dyDescent="0.25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3">
        <v>223</v>
      </c>
      <c r="AC41" s="33"/>
      <c r="AD41" s="33"/>
      <c r="AE41" s="33"/>
      <c r="AF41" s="34">
        <v>6000</v>
      </c>
      <c r="AG41" s="34"/>
      <c r="AH41" s="34"/>
      <c r="AI41" s="34"/>
      <c r="AJ41" s="34"/>
    </row>
    <row r="42" spans="1:36" ht="15.75" x14ac:dyDescent="0.25">
      <c r="A42" s="32" t="s">
        <v>55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3">
        <v>223</v>
      </c>
      <c r="AC42" s="33"/>
      <c r="AD42" s="33"/>
      <c r="AE42" s="33"/>
      <c r="AF42" s="34">
        <v>666225</v>
      </c>
      <c r="AG42" s="34"/>
      <c r="AH42" s="34"/>
      <c r="AI42" s="34"/>
      <c r="AJ42" s="34"/>
    </row>
    <row r="43" spans="1:36" ht="15.75" x14ac:dyDescent="0.25">
      <c r="A43" s="32" t="s">
        <v>56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3">
        <v>223</v>
      </c>
      <c r="AC43" s="33"/>
      <c r="AD43" s="33"/>
      <c r="AE43" s="33"/>
      <c r="AF43" s="34">
        <v>80000</v>
      </c>
      <c r="AG43" s="34"/>
      <c r="AH43" s="34"/>
      <c r="AI43" s="34"/>
      <c r="AJ43" s="34"/>
    </row>
    <row r="44" spans="1:36" ht="48" customHeight="1" x14ac:dyDescent="0.25">
      <c r="A44" s="48" t="s">
        <v>22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60">
        <v>225</v>
      </c>
      <c r="AC44" s="60"/>
      <c r="AD44" s="60"/>
      <c r="AE44" s="60"/>
      <c r="AF44" s="42">
        <f>AF45+AF46+AF47</f>
        <v>0</v>
      </c>
      <c r="AG44" s="42"/>
      <c r="AH44" s="42"/>
      <c r="AI44" s="42"/>
      <c r="AJ44" s="42"/>
    </row>
    <row r="45" spans="1:36" ht="16.5" customHeight="1" x14ac:dyDescent="0.25">
      <c r="A45" s="40" t="s">
        <v>199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33">
        <v>225</v>
      </c>
      <c r="AC45" s="33"/>
      <c r="AD45" s="33"/>
      <c r="AE45" s="33"/>
      <c r="AF45" s="34"/>
      <c r="AG45" s="34"/>
      <c r="AH45" s="34"/>
      <c r="AI45" s="34"/>
      <c r="AJ45" s="34"/>
    </row>
    <row r="46" spans="1:36" ht="15.75" x14ac:dyDescent="0.25">
      <c r="A46" s="61" t="s">
        <v>57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3"/>
      <c r="AB46" s="64">
        <v>225</v>
      </c>
      <c r="AC46" s="65"/>
      <c r="AD46" s="65"/>
      <c r="AE46" s="66"/>
      <c r="AF46" s="67"/>
      <c r="AG46" s="68"/>
      <c r="AH46" s="68"/>
      <c r="AI46" s="68"/>
      <c r="AJ46" s="69"/>
    </row>
    <row r="47" spans="1:36" ht="15.75" x14ac:dyDescent="0.25">
      <c r="A47" s="32" t="s">
        <v>212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3">
        <v>225</v>
      </c>
      <c r="AC47" s="33"/>
      <c r="AD47" s="33"/>
      <c r="AE47" s="33"/>
      <c r="AF47" s="34">
        <v>0</v>
      </c>
      <c r="AG47" s="34"/>
      <c r="AH47" s="34"/>
      <c r="AI47" s="34"/>
      <c r="AJ47" s="34"/>
    </row>
    <row r="48" spans="1:36" ht="30" customHeight="1" x14ac:dyDescent="0.25">
      <c r="A48" s="48" t="s">
        <v>23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60">
        <v>225</v>
      </c>
      <c r="AC48" s="60"/>
      <c r="AD48" s="60"/>
      <c r="AE48" s="60"/>
      <c r="AF48" s="42">
        <f>AF49+AF50+AF51</f>
        <v>0</v>
      </c>
      <c r="AG48" s="42"/>
      <c r="AH48" s="42"/>
      <c r="AI48" s="42"/>
      <c r="AJ48" s="42"/>
    </row>
    <row r="49" spans="1:36" ht="15.75" x14ac:dyDescent="0.25">
      <c r="A49" s="61" t="s">
        <v>58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3"/>
      <c r="AB49" s="64"/>
      <c r="AC49" s="65"/>
      <c r="AD49" s="65"/>
      <c r="AE49" s="66"/>
      <c r="AF49" s="67">
        <v>0</v>
      </c>
      <c r="AG49" s="68"/>
      <c r="AH49" s="68"/>
      <c r="AI49" s="68"/>
      <c r="AJ49" s="69"/>
    </row>
    <row r="50" spans="1:36" ht="26.25" customHeight="1" x14ac:dyDescent="0.25">
      <c r="A50" s="40" t="s">
        <v>59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33"/>
      <c r="AC50" s="33"/>
      <c r="AD50" s="33"/>
      <c r="AE50" s="33"/>
      <c r="AF50" s="34">
        <v>0</v>
      </c>
      <c r="AG50" s="34"/>
      <c r="AH50" s="34"/>
      <c r="AI50" s="34"/>
      <c r="AJ50" s="34"/>
    </row>
    <row r="51" spans="1:36" ht="15.75" x14ac:dyDescent="0.25">
      <c r="A51" s="32" t="s">
        <v>60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3"/>
      <c r="AC51" s="33"/>
      <c r="AD51" s="33"/>
      <c r="AE51" s="33"/>
      <c r="AF51" s="34">
        <v>0</v>
      </c>
      <c r="AG51" s="34"/>
      <c r="AH51" s="34"/>
      <c r="AI51" s="34"/>
      <c r="AJ51" s="34"/>
    </row>
    <row r="52" spans="1:36" ht="22.5" customHeight="1" x14ac:dyDescent="0.25">
      <c r="A52" s="48" t="s">
        <v>24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60"/>
      <c r="AC52" s="60"/>
      <c r="AD52" s="60"/>
      <c r="AE52" s="60"/>
      <c r="AF52" s="42">
        <f>AF53+AF54+AF57+AF58+AF59+AF55+AF56</f>
        <v>200000</v>
      </c>
      <c r="AG52" s="42"/>
      <c r="AH52" s="42"/>
      <c r="AI52" s="42"/>
      <c r="AJ52" s="42"/>
    </row>
    <row r="53" spans="1:36" ht="15.75" x14ac:dyDescent="0.25">
      <c r="A53" s="32" t="s">
        <v>221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3">
        <v>225</v>
      </c>
      <c r="AC53" s="33"/>
      <c r="AD53" s="33"/>
      <c r="AE53" s="33"/>
      <c r="AF53" s="34"/>
      <c r="AG53" s="34"/>
      <c r="AH53" s="34"/>
      <c r="AI53" s="34"/>
      <c r="AJ53" s="34"/>
    </row>
    <row r="54" spans="1:36" ht="15.75" x14ac:dyDescent="0.25">
      <c r="A54" s="32" t="s">
        <v>203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3">
        <v>226</v>
      </c>
      <c r="AC54" s="33"/>
      <c r="AD54" s="33"/>
      <c r="AE54" s="33"/>
      <c r="AF54" s="34"/>
      <c r="AG54" s="34"/>
      <c r="AH54" s="34"/>
      <c r="AI54" s="34"/>
      <c r="AJ54" s="34"/>
    </row>
    <row r="55" spans="1:36" ht="15.75" x14ac:dyDescent="0.25">
      <c r="A55" s="32" t="s">
        <v>205</v>
      </c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3">
        <v>226</v>
      </c>
      <c r="AC55" s="33"/>
      <c r="AD55" s="33"/>
      <c r="AE55" s="33"/>
      <c r="AF55" s="34"/>
      <c r="AG55" s="34"/>
      <c r="AH55" s="34"/>
      <c r="AI55" s="34"/>
      <c r="AJ55" s="34"/>
    </row>
    <row r="56" spans="1:36" ht="15.75" x14ac:dyDescent="0.25">
      <c r="A56" s="32" t="s">
        <v>206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3">
        <v>226</v>
      </c>
      <c r="AC56" s="33"/>
      <c r="AD56" s="33"/>
      <c r="AE56" s="33"/>
      <c r="AF56" s="34">
        <v>0</v>
      </c>
      <c r="AG56" s="34"/>
      <c r="AH56" s="34"/>
      <c r="AI56" s="34"/>
      <c r="AJ56" s="34"/>
    </row>
    <row r="57" spans="1:36" ht="15.75" x14ac:dyDescent="0.25">
      <c r="A57" s="32" t="s">
        <v>223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3">
        <v>340</v>
      </c>
      <c r="AC57" s="33"/>
      <c r="AD57" s="33"/>
      <c r="AE57" s="33"/>
      <c r="AF57" s="34"/>
      <c r="AG57" s="34"/>
      <c r="AH57" s="34"/>
      <c r="AI57" s="34"/>
      <c r="AJ57" s="34"/>
    </row>
    <row r="58" spans="1:36" ht="15.75" x14ac:dyDescent="0.25">
      <c r="A58" s="32" t="s">
        <v>207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3">
        <v>310</v>
      </c>
      <c r="AC58" s="33"/>
      <c r="AD58" s="33"/>
      <c r="AE58" s="33"/>
      <c r="AF58" s="34"/>
      <c r="AG58" s="34"/>
      <c r="AH58" s="34"/>
      <c r="AI58" s="34"/>
      <c r="AJ58" s="34"/>
    </row>
    <row r="59" spans="1:36" ht="15.75" x14ac:dyDescent="0.25">
      <c r="A59" s="32" t="s">
        <v>208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3">
        <v>340</v>
      </c>
      <c r="AC59" s="33"/>
      <c r="AD59" s="33"/>
      <c r="AE59" s="33"/>
      <c r="AF59" s="34">
        <v>200000</v>
      </c>
      <c r="AG59" s="34"/>
      <c r="AH59" s="34"/>
      <c r="AI59" s="34"/>
      <c r="AJ59" s="34"/>
    </row>
    <row r="60" spans="1:36" ht="15.75" x14ac:dyDescent="0.25">
      <c r="A60" s="46" t="s">
        <v>25</v>
      </c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70">
        <f>AF61+AF62+AF63+AF64+AF65+AF66+AF67+AF68+AF69+AF70+AF71+AF72</f>
        <v>10115000</v>
      </c>
      <c r="AG60" s="70"/>
      <c r="AH60" s="70"/>
      <c r="AI60" s="70"/>
      <c r="AJ60" s="70"/>
    </row>
    <row r="61" spans="1:36" ht="15.75" x14ac:dyDescent="0.25">
      <c r="A61" s="32" t="s">
        <v>13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3">
        <v>211</v>
      </c>
      <c r="AC61" s="33"/>
      <c r="AD61" s="33"/>
      <c r="AE61" s="33"/>
      <c r="AF61" s="34">
        <f>AF18+AF30</f>
        <v>6990225</v>
      </c>
      <c r="AG61" s="34"/>
      <c r="AH61" s="34"/>
      <c r="AI61" s="34"/>
      <c r="AJ61" s="34"/>
    </row>
    <row r="62" spans="1:36" ht="15.75" x14ac:dyDescent="0.25">
      <c r="A62" s="32" t="s">
        <v>41</v>
      </c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3">
        <v>213</v>
      </c>
      <c r="AC62" s="33"/>
      <c r="AD62" s="33"/>
      <c r="AE62" s="33"/>
      <c r="AF62" s="34">
        <f>AF19+AF31</f>
        <v>2101969.9900000002</v>
      </c>
      <c r="AG62" s="34"/>
      <c r="AH62" s="34"/>
      <c r="AI62" s="34"/>
      <c r="AJ62" s="34"/>
    </row>
    <row r="63" spans="1:36" ht="15.75" x14ac:dyDescent="0.25">
      <c r="A63" s="32" t="s">
        <v>27</v>
      </c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3">
        <v>212</v>
      </c>
      <c r="AC63" s="33"/>
      <c r="AD63" s="33"/>
      <c r="AE63" s="33"/>
      <c r="AF63" s="34">
        <f>AF20+AF32</f>
        <v>0</v>
      </c>
      <c r="AG63" s="34"/>
      <c r="AH63" s="34"/>
      <c r="AI63" s="34"/>
      <c r="AJ63" s="34"/>
    </row>
    <row r="64" spans="1:36" ht="15.75" x14ac:dyDescent="0.25">
      <c r="A64" s="32" t="s">
        <v>26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3">
        <v>221</v>
      </c>
      <c r="AC64" s="33"/>
      <c r="AD64" s="33"/>
      <c r="AE64" s="33"/>
      <c r="AF64" s="34">
        <f>AF33</f>
        <v>70580.009999999995</v>
      </c>
      <c r="AG64" s="34"/>
      <c r="AH64" s="34"/>
      <c r="AI64" s="34"/>
      <c r="AJ64" s="34"/>
    </row>
    <row r="65" spans="1:36" ht="15.75" x14ac:dyDescent="0.25">
      <c r="A65" s="32" t="s">
        <v>28</v>
      </c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3">
        <v>222</v>
      </c>
      <c r="AC65" s="33"/>
      <c r="AD65" s="33"/>
      <c r="AE65" s="33"/>
      <c r="AF65" s="34">
        <f>AF37</f>
        <v>0</v>
      </c>
      <c r="AG65" s="34"/>
      <c r="AH65" s="34"/>
      <c r="AI65" s="34"/>
      <c r="AJ65" s="34"/>
    </row>
    <row r="66" spans="1:36" ht="15.75" x14ac:dyDescent="0.25">
      <c r="A66" s="32" t="s">
        <v>29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3">
        <v>223</v>
      </c>
      <c r="AC66" s="33"/>
      <c r="AD66" s="33"/>
      <c r="AE66" s="33"/>
      <c r="AF66" s="34">
        <f>AF40</f>
        <v>752225</v>
      </c>
      <c r="AG66" s="34"/>
      <c r="AH66" s="34"/>
      <c r="AI66" s="34"/>
      <c r="AJ66" s="34"/>
    </row>
    <row r="67" spans="1:36" ht="15.75" x14ac:dyDescent="0.25">
      <c r="A67" s="32" t="s">
        <v>30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3">
        <v>224</v>
      </c>
      <c r="AC67" s="33"/>
      <c r="AD67" s="33"/>
      <c r="AE67" s="33"/>
      <c r="AF67" s="34"/>
      <c r="AG67" s="34"/>
      <c r="AH67" s="34"/>
      <c r="AI67" s="34"/>
      <c r="AJ67" s="34"/>
    </row>
    <row r="68" spans="1:36" ht="15.75" x14ac:dyDescent="0.25">
      <c r="A68" s="32" t="s">
        <v>31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3">
        <v>225</v>
      </c>
      <c r="AC68" s="33"/>
      <c r="AD68" s="33"/>
      <c r="AE68" s="33"/>
      <c r="AF68" s="34">
        <f>AF44+AF48</f>
        <v>0</v>
      </c>
      <c r="AG68" s="34"/>
      <c r="AH68" s="34"/>
      <c r="AI68" s="34"/>
      <c r="AJ68" s="34"/>
    </row>
    <row r="69" spans="1:36" ht="15.75" x14ac:dyDescent="0.25">
      <c r="A69" s="32" t="s">
        <v>32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3">
        <v>226</v>
      </c>
      <c r="AC69" s="33"/>
      <c r="AD69" s="33"/>
      <c r="AE69" s="33"/>
      <c r="AF69" s="34">
        <f>AF53+AF54+AF55+AF56</f>
        <v>0</v>
      </c>
      <c r="AG69" s="34"/>
      <c r="AH69" s="34"/>
      <c r="AI69" s="34"/>
      <c r="AJ69" s="34"/>
    </row>
    <row r="70" spans="1:36" ht="15.75" x14ac:dyDescent="0.25">
      <c r="A70" s="32" t="s">
        <v>33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3">
        <v>290</v>
      </c>
      <c r="AC70" s="33"/>
      <c r="AD70" s="33"/>
      <c r="AE70" s="33"/>
      <c r="AF70" s="34">
        <v>0</v>
      </c>
      <c r="AG70" s="34"/>
      <c r="AH70" s="34"/>
      <c r="AI70" s="34"/>
      <c r="AJ70" s="34"/>
    </row>
    <row r="71" spans="1:36" ht="15.75" x14ac:dyDescent="0.25">
      <c r="A71" s="32" t="s">
        <v>34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3">
        <v>310</v>
      </c>
      <c r="AC71" s="33"/>
      <c r="AD71" s="33"/>
      <c r="AE71" s="33"/>
      <c r="AF71" s="34">
        <f>AF58</f>
        <v>0</v>
      </c>
      <c r="AG71" s="34"/>
      <c r="AH71" s="34"/>
      <c r="AI71" s="34"/>
      <c r="AJ71" s="34"/>
    </row>
    <row r="72" spans="1:36" ht="15.75" x14ac:dyDescent="0.25">
      <c r="A72" s="32" t="s">
        <v>35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3">
        <v>340</v>
      </c>
      <c r="AC72" s="33"/>
      <c r="AD72" s="33"/>
      <c r="AE72" s="33"/>
      <c r="AF72" s="34">
        <f>AF59+AF57</f>
        <v>200000</v>
      </c>
      <c r="AG72" s="34"/>
      <c r="AH72" s="34"/>
      <c r="AI72" s="34"/>
      <c r="AJ72" s="34"/>
    </row>
    <row r="73" spans="1:36" ht="15.75" x14ac:dyDescent="0.25">
      <c r="A73" s="46" t="s">
        <v>61</v>
      </c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34"/>
      <c r="AG73" s="34"/>
      <c r="AH73" s="34"/>
      <c r="AI73" s="34"/>
      <c r="AJ73" s="34"/>
    </row>
    <row r="74" spans="1:36" ht="15.75" x14ac:dyDescent="0.25">
      <c r="A74" s="32" t="s">
        <v>36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3"/>
      <c r="AC74" s="33"/>
      <c r="AD74" s="33"/>
      <c r="AE74" s="33"/>
      <c r="AF74" s="39">
        <v>1</v>
      </c>
      <c r="AG74" s="39"/>
      <c r="AH74" s="39"/>
      <c r="AI74" s="39"/>
      <c r="AJ74" s="39"/>
    </row>
    <row r="75" spans="1:36" ht="15.75" x14ac:dyDescent="0.25">
      <c r="A75" s="32" t="s">
        <v>37</v>
      </c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3"/>
      <c r="AC75" s="33"/>
      <c r="AD75" s="33"/>
      <c r="AE75" s="33"/>
      <c r="AF75" s="39">
        <v>1</v>
      </c>
      <c r="AG75" s="39"/>
      <c r="AH75" s="39"/>
      <c r="AI75" s="39"/>
      <c r="AJ75" s="39"/>
    </row>
    <row r="76" spans="1:36" ht="26.25" customHeight="1" x14ac:dyDescent="0.25">
      <c r="A76" s="40" t="s">
        <v>38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33"/>
      <c r="AC76" s="33"/>
      <c r="AD76" s="33"/>
      <c r="AE76" s="33"/>
      <c r="AF76" s="39">
        <v>1</v>
      </c>
      <c r="AG76" s="39"/>
      <c r="AH76" s="39"/>
      <c r="AI76" s="39"/>
      <c r="AJ76" s="39"/>
    </row>
    <row r="77" spans="1:36" ht="26.25" customHeight="1" x14ac:dyDescent="0.25">
      <c r="A77" s="41" t="s">
        <v>39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33"/>
      <c r="AC77" s="33"/>
      <c r="AD77" s="33"/>
      <c r="AE77" s="33"/>
      <c r="AF77" s="39">
        <v>1</v>
      </c>
      <c r="AG77" s="39"/>
      <c r="AH77" s="39"/>
      <c r="AI77" s="39"/>
      <c r="AJ77" s="39"/>
    </row>
    <row r="78" spans="1:36" ht="15.75" x14ac:dyDescent="0.25">
      <c r="A78" s="43" t="s">
        <v>40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5"/>
      <c r="AF78" s="42">
        <f>AF79+AF80+AF81+AF82+AF83+AF84+AF85+AF86+AF87+AF88+AF89+AF90</f>
        <v>10115000</v>
      </c>
      <c r="AG78" s="42"/>
      <c r="AH78" s="42"/>
      <c r="AI78" s="42"/>
      <c r="AJ78" s="42"/>
    </row>
    <row r="79" spans="1:36" ht="15.75" x14ac:dyDescent="0.25">
      <c r="A79" s="32" t="s">
        <v>13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3">
        <v>211</v>
      </c>
      <c r="AC79" s="33"/>
      <c r="AD79" s="33"/>
      <c r="AE79" s="33"/>
      <c r="AF79" s="34">
        <f t="shared" ref="AF79:AF90" si="0">AF61</f>
        <v>6990225</v>
      </c>
      <c r="AG79" s="34"/>
      <c r="AH79" s="34"/>
      <c r="AI79" s="34"/>
      <c r="AJ79" s="34"/>
    </row>
    <row r="80" spans="1:36" ht="15.75" x14ac:dyDescent="0.25">
      <c r="A80" s="32" t="s">
        <v>41</v>
      </c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3">
        <v>213</v>
      </c>
      <c r="AC80" s="33"/>
      <c r="AD80" s="33"/>
      <c r="AE80" s="33"/>
      <c r="AF80" s="34">
        <f t="shared" si="0"/>
        <v>2101969.9900000002</v>
      </c>
      <c r="AG80" s="34"/>
      <c r="AH80" s="34"/>
      <c r="AI80" s="34"/>
      <c r="AJ80" s="34"/>
    </row>
    <row r="81" spans="1:36" ht="15.75" x14ac:dyDescent="0.25">
      <c r="A81" s="32" t="s">
        <v>27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3">
        <v>212</v>
      </c>
      <c r="AC81" s="33"/>
      <c r="AD81" s="33"/>
      <c r="AE81" s="33"/>
      <c r="AF81" s="34">
        <f t="shared" si="0"/>
        <v>0</v>
      </c>
      <c r="AG81" s="34"/>
      <c r="AH81" s="34"/>
      <c r="AI81" s="34"/>
      <c r="AJ81" s="34"/>
    </row>
    <row r="82" spans="1:36" ht="15.75" x14ac:dyDescent="0.25">
      <c r="A82" s="32" t="s">
        <v>26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3">
        <v>221</v>
      </c>
      <c r="AC82" s="33"/>
      <c r="AD82" s="33"/>
      <c r="AE82" s="33"/>
      <c r="AF82" s="34">
        <f t="shared" si="0"/>
        <v>70580.009999999995</v>
      </c>
      <c r="AG82" s="34"/>
      <c r="AH82" s="34"/>
      <c r="AI82" s="34"/>
      <c r="AJ82" s="34"/>
    </row>
    <row r="83" spans="1:36" ht="15.75" x14ac:dyDescent="0.25">
      <c r="A83" s="32" t="s">
        <v>28</v>
      </c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3">
        <v>222</v>
      </c>
      <c r="AC83" s="33"/>
      <c r="AD83" s="33"/>
      <c r="AE83" s="33"/>
      <c r="AF83" s="34">
        <f t="shared" si="0"/>
        <v>0</v>
      </c>
      <c r="AG83" s="34"/>
      <c r="AH83" s="34"/>
      <c r="AI83" s="34"/>
      <c r="AJ83" s="34"/>
    </row>
    <row r="84" spans="1:36" ht="15.75" x14ac:dyDescent="0.25">
      <c r="A84" s="32" t="s">
        <v>28</v>
      </c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3">
        <v>223</v>
      </c>
      <c r="AC84" s="33"/>
      <c r="AD84" s="33"/>
      <c r="AE84" s="33"/>
      <c r="AF84" s="34">
        <f t="shared" si="0"/>
        <v>752225</v>
      </c>
      <c r="AG84" s="34"/>
      <c r="AH84" s="34"/>
      <c r="AI84" s="34"/>
      <c r="AJ84" s="34"/>
    </row>
    <row r="85" spans="1:36" ht="15.75" x14ac:dyDescent="0.25">
      <c r="A85" s="32" t="s">
        <v>30</v>
      </c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3">
        <v>224</v>
      </c>
      <c r="AC85" s="33"/>
      <c r="AD85" s="33"/>
      <c r="AE85" s="33"/>
      <c r="AF85" s="34">
        <f t="shared" si="0"/>
        <v>0</v>
      </c>
      <c r="AG85" s="34"/>
      <c r="AH85" s="34"/>
      <c r="AI85" s="34"/>
      <c r="AJ85" s="34"/>
    </row>
    <row r="86" spans="1:36" ht="15.75" x14ac:dyDescent="0.25">
      <c r="A86" s="32" t="s">
        <v>31</v>
      </c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3">
        <v>225</v>
      </c>
      <c r="AC86" s="33"/>
      <c r="AD86" s="33"/>
      <c r="AE86" s="33"/>
      <c r="AF86" s="34">
        <f t="shared" si="0"/>
        <v>0</v>
      </c>
      <c r="AG86" s="34"/>
      <c r="AH86" s="34"/>
      <c r="AI86" s="34"/>
      <c r="AJ86" s="34"/>
    </row>
    <row r="87" spans="1:36" ht="15.75" x14ac:dyDescent="0.25">
      <c r="A87" s="32" t="s">
        <v>32</v>
      </c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3">
        <v>226</v>
      </c>
      <c r="AC87" s="33"/>
      <c r="AD87" s="33"/>
      <c r="AE87" s="33"/>
      <c r="AF87" s="34">
        <f t="shared" si="0"/>
        <v>0</v>
      </c>
      <c r="AG87" s="34"/>
      <c r="AH87" s="34"/>
      <c r="AI87" s="34"/>
      <c r="AJ87" s="34"/>
    </row>
    <row r="88" spans="1:36" ht="15.75" x14ac:dyDescent="0.25">
      <c r="A88" s="32" t="s">
        <v>33</v>
      </c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3">
        <v>290</v>
      </c>
      <c r="AC88" s="33"/>
      <c r="AD88" s="33"/>
      <c r="AE88" s="33"/>
      <c r="AF88" s="34">
        <f t="shared" si="0"/>
        <v>0</v>
      </c>
      <c r="AG88" s="34"/>
      <c r="AH88" s="34"/>
      <c r="AI88" s="34"/>
      <c r="AJ88" s="34"/>
    </row>
    <row r="89" spans="1:36" ht="15.75" x14ac:dyDescent="0.25">
      <c r="A89" s="32" t="s">
        <v>34</v>
      </c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3">
        <v>310</v>
      </c>
      <c r="AC89" s="33"/>
      <c r="AD89" s="33"/>
      <c r="AE89" s="33"/>
      <c r="AF89" s="34">
        <f t="shared" si="0"/>
        <v>0</v>
      </c>
      <c r="AG89" s="34"/>
      <c r="AH89" s="34"/>
      <c r="AI89" s="34"/>
      <c r="AJ89" s="34"/>
    </row>
    <row r="90" spans="1:36" ht="15.75" x14ac:dyDescent="0.25">
      <c r="A90" s="36" t="s">
        <v>42</v>
      </c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3">
        <v>340</v>
      </c>
      <c r="AC90" s="33"/>
      <c r="AD90" s="33"/>
      <c r="AE90" s="33"/>
      <c r="AF90" s="34">
        <f t="shared" si="0"/>
        <v>200000</v>
      </c>
      <c r="AG90" s="34"/>
      <c r="AH90" s="34"/>
      <c r="AI90" s="34"/>
      <c r="AJ90" s="34"/>
    </row>
    <row r="91" spans="1:36" ht="12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1:36" ht="15.75" x14ac:dyDescent="0.25">
      <c r="A92" s="35" t="s">
        <v>62</v>
      </c>
      <c r="B92" s="35"/>
      <c r="C92" s="35"/>
      <c r="D92" s="35"/>
      <c r="E92" s="35"/>
      <c r="F92" s="35"/>
      <c r="G92" s="35"/>
      <c r="H92" s="35"/>
      <c r="I92" s="5"/>
      <c r="J92" s="5"/>
      <c r="K92" s="5"/>
      <c r="L92" s="5"/>
      <c r="M92" s="5"/>
      <c r="N92" s="5"/>
      <c r="O92" s="38" t="s">
        <v>63</v>
      </c>
      <c r="P92" s="38"/>
      <c r="Q92" s="38"/>
      <c r="R92" s="38"/>
      <c r="S92" s="38"/>
      <c r="T92" s="38"/>
      <c r="U92" s="38"/>
      <c r="V92" s="38"/>
      <c r="W92" s="38"/>
      <c r="X92" s="38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1:36" ht="7.5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1:36" ht="15.75" x14ac:dyDescent="0.25">
      <c r="A94" s="35" t="s">
        <v>197</v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1:36" ht="15.75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1:36" ht="15.75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:36" ht="15.75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:36" ht="15.75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:36" ht="15.75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:36" ht="15.75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1:36" ht="15.75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1:36" ht="15.75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1:36" ht="15.75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1:36" ht="15.75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1:36" ht="15.75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1:36" ht="15.75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1:36" ht="15.75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  <row r="108" spans="1:36" ht="15.75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</row>
    <row r="109" spans="1:36" ht="15.75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</row>
    <row r="110" spans="1:36" ht="15.75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</row>
    <row r="111" spans="1:36" ht="15.75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</row>
    <row r="112" spans="1:36" ht="15.75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</row>
    <row r="113" spans="1:36" ht="15.75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</row>
    <row r="114" spans="1:36" ht="15.75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</row>
    <row r="115" spans="1:36" ht="15.75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</row>
    <row r="116" spans="1:36" ht="15.75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</row>
    <row r="117" spans="1:36" ht="15.75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</row>
    <row r="118" spans="1:36" ht="15.75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</row>
    <row r="119" spans="1:36" ht="15.75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</row>
    <row r="120" spans="1:36" ht="15.75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</row>
    <row r="121" spans="1:36" ht="15.75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</row>
    <row r="122" spans="1:36" ht="15.75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</row>
    <row r="123" spans="1:36" ht="15.75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</row>
    <row r="124" spans="1:36" ht="15.75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</row>
    <row r="125" spans="1:36" ht="15.75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</row>
    <row r="126" spans="1:36" ht="15.75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</row>
    <row r="127" spans="1:36" ht="15.75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</row>
    <row r="128" spans="1:36" ht="15.75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</row>
    <row r="129" spans="1:36" ht="15.75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</row>
    <row r="130" spans="1:36" ht="15.75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</row>
    <row r="131" spans="1:36" ht="15.75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</row>
    <row r="132" spans="1:36" ht="15.75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</row>
    <row r="133" spans="1:36" ht="15.75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</row>
    <row r="134" spans="1:36" ht="15.75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</row>
    <row r="135" spans="1:36" ht="15.75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</row>
    <row r="136" spans="1:36" ht="15.75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</row>
    <row r="137" spans="1:36" ht="15.75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</row>
    <row r="138" spans="1:36" ht="15.75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</row>
    <row r="139" spans="1:36" ht="15.75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</row>
    <row r="140" spans="1:36" ht="15.75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</row>
    <row r="141" spans="1:36" ht="15.75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</row>
    <row r="142" spans="1:36" ht="15.75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</row>
    <row r="143" spans="1:36" ht="15.75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</row>
    <row r="144" spans="1:36" ht="15.75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</row>
    <row r="145" spans="1:36" ht="15.75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</row>
    <row r="146" spans="1:36" ht="15.75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</row>
    <row r="147" spans="1:36" ht="15.75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</row>
    <row r="148" spans="1:36" ht="15.75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</row>
    <row r="149" spans="1:36" ht="15.75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</row>
    <row r="150" spans="1:36" ht="15.75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</row>
    <row r="151" spans="1:36" ht="15.75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</row>
    <row r="152" spans="1:36" ht="15.75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</row>
    <row r="153" spans="1:36" ht="15.75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</row>
    <row r="154" spans="1:36" ht="15.75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</row>
    <row r="155" spans="1:36" ht="15.75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</row>
    <row r="156" spans="1:36" ht="15.75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</row>
    <row r="157" spans="1:36" ht="15.75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</row>
    <row r="158" spans="1:36" ht="15.75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</row>
    <row r="159" spans="1:36" ht="15.75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</row>
    <row r="160" spans="1:36" ht="15.75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</row>
    <row r="161" spans="1:36" ht="15.75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</row>
    <row r="162" spans="1:36" ht="15.75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</row>
    <row r="163" spans="1:36" ht="15.75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</row>
    <row r="164" spans="1:36" ht="15.75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</row>
    <row r="165" spans="1:36" ht="15.75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</row>
    <row r="166" spans="1:36" ht="15.75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</row>
    <row r="167" spans="1:36" ht="15.75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</row>
    <row r="168" spans="1:36" ht="15.75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</row>
    <row r="169" spans="1:36" ht="15.75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</row>
    <row r="170" spans="1:36" ht="15.75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</row>
    <row r="171" spans="1:36" ht="15.75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</row>
    <row r="172" spans="1:36" ht="15.75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</row>
    <row r="173" spans="1:36" ht="15.75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</row>
    <row r="174" spans="1:36" ht="15.75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</row>
    <row r="175" spans="1:36" ht="15.75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</row>
    <row r="176" spans="1:36" ht="15.75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</row>
    <row r="177" spans="1:36" ht="15.75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</row>
    <row r="178" spans="1:36" ht="15.75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</row>
    <row r="179" spans="1:36" ht="15.75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</row>
    <row r="180" spans="1:36" ht="15.75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</row>
    <row r="181" spans="1:36" ht="15.75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</row>
    <row r="182" spans="1:36" ht="15.75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</row>
    <row r="183" spans="1:36" ht="15.75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</row>
    <row r="184" spans="1:36" ht="15.75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</row>
    <row r="185" spans="1:36" ht="15.75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</row>
    <row r="186" spans="1:36" ht="15.75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</row>
    <row r="187" spans="1:36" ht="15.75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</row>
    <row r="188" spans="1:36" ht="15.75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</row>
    <row r="189" spans="1:36" ht="15.75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</row>
    <row r="190" spans="1:36" ht="15.75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</row>
    <row r="191" spans="1:36" ht="15.75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</row>
    <row r="192" spans="1:36" ht="15.75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</row>
    <row r="193" spans="1:36" ht="15.75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</row>
    <row r="194" spans="1:36" ht="15.75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</row>
    <row r="195" spans="1:36" ht="15.75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</row>
    <row r="196" spans="1:36" ht="15.75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</row>
    <row r="197" spans="1:36" ht="15.75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</row>
    <row r="198" spans="1:36" ht="15.75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</row>
    <row r="199" spans="1:36" ht="15.75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</row>
    <row r="200" spans="1:36" ht="15.75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</row>
    <row r="201" spans="1:36" ht="15.75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</row>
    <row r="202" spans="1:36" ht="15.75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</row>
    <row r="203" spans="1:36" ht="15.75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</row>
    <row r="204" spans="1:36" ht="15.75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</row>
    <row r="205" spans="1:36" ht="15.75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</row>
    <row r="206" spans="1:36" ht="15.75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</row>
    <row r="207" spans="1:36" ht="15.75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</row>
    <row r="208" spans="1:36" ht="15.75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</row>
    <row r="209" spans="1:36" ht="15.75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</row>
    <row r="210" spans="1:36" ht="15.75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</row>
    <row r="211" spans="1:36" ht="15.75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</row>
    <row r="212" spans="1:36" ht="15.75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</row>
    <row r="213" spans="1:36" ht="15.75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</row>
    <row r="214" spans="1:36" ht="15.75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</row>
    <row r="215" spans="1:36" ht="15.75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</row>
    <row r="216" spans="1:36" ht="15.75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</row>
    <row r="217" spans="1:36" ht="15.75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</row>
    <row r="218" spans="1:36" ht="15.75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</row>
    <row r="219" spans="1:36" ht="15.75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</row>
    <row r="220" spans="1:36" ht="15.75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</row>
    <row r="221" spans="1:36" ht="15.75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</row>
    <row r="222" spans="1:36" ht="15.75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</row>
    <row r="223" spans="1:36" ht="15.75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</row>
    <row r="224" spans="1:36" ht="15.75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</row>
    <row r="225" spans="1:36" ht="15.75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</row>
    <row r="226" spans="1:36" ht="15.75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</row>
    <row r="227" spans="1:36" ht="15.75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</row>
    <row r="228" spans="1:36" ht="15.75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</row>
    <row r="229" spans="1:36" ht="15.75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</row>
    <row r="230" spans="1:36" ht="15.75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</row>
    <row r="231" spans="1:36" ht="15.75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</row>
    <row r="232" spans="1:36" ht="15.75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</row>
    <row r="233" spans="1:36" ht="15.75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</row>
    <row r="234" spans="1:36" ht="15.75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</row>
    <row r="235" spans="1:36" ht="15.75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</row>
    <row r="236" spans="1:36" ht="15.75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</row>
    <row r="237" spans="1:36" ht="15.75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</row>
    <row r="238" spans="1:36" ht="15.75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</row>
    <row r="239" spans="1:36" ht="15.75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</row>
    <row r="240" spans="1:36" ht="15.75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</row>
    <row r="241" spans="1:36" ht="15.75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</row>
    <row r="242" spans="1:36" ht="15.75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</row>
    <row r="243" spans="1:36" ht="15.75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</row>
    <row r="244" spans="1:36" ht="15.75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</row>
    <row r="245" spans="1:36" ht="15.75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</row>
    <row r="246" spans="1:36" ht="15.75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</row>
    <row r="247" spans="1:36" ht="15.75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</row>
    <row r="248" spans="1:36" ht="15.75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</row>
    <row r="249" spans="1:36" ht="15.75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</row>
    <row r="250" spans="1:36" ht="15.75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</row>
    <row r="251" spans="1:36" ht="15.75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</row>
    <row r="252" spans="1:36" ht="15.75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</row>
    <row r="253" spans="1:36" ht="15.75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</row>
    <row r="254" spans="1:36" ht="15.75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</row>
    <row r="255" spans="1:36" ht="15.75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</row>
    <row r="256" spans="1:36" ht="15.75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</row>
    <row r="257" spans="1:36" ht="15.75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</row>
    <row r="258" spans="1:36" ht="15.75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</row>
    <row r="259" spans="1:36" ht="15.75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</row>
    <row r="260" spans="1:36" ht="15.75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</row>
    <row r="261" spans="1:36" ht="15.75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</row>
    <row r="262" spans="1:36" ht="15.75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</row>
    <row r="263" spans="1:36" ht="15.75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</row>
    <row r="264" spans="1:36" ht="15.75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</row>
    <row r="265" spans="1:36" ht="15.75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</row>
    <row r="266" spans="1:36" ht="15.75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</row>
    <row r="267" spans="1:36" ht="15.75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</row>
    <row r="268" spans="1:36" ht="15.75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</row>
    <row r="269" spans="1:36" ht="15.75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</row>
    <row r="270" spans="1:36" ht="15.75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</row>
    <row r="271" spans="1:36" ht="15.75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</row>
    <row r="272" spans="1:36" ht="15.75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</row>
    <row r="273" spans="1:36" ht="15.75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</row>
    <row r="274" spans="1:36" ht="15.75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</row>
    <row r="275" spans="1:36" ht="15.75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</row>
    <row r="276" spans="1:36" ht="15.75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</row>
    <row r="277" spans="1:36" ht="15.75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</row>
    <row r="278" spans="1:36" ht="15.75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</row>
    <row r="279" spans="1:36" ht="15.75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</row>
    <row r="280" spans="1:36" ht="15.75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</row>
    <row r="281" spans="1:36" ht="15.75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</row>
    <row r="282" spans="1:36" ht="15.75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</row>
    <row r="283" spans="1:36" ht="15.75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</row>
    <row r="284" spans="1:36" ht="15.75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</row>
    <row r="285" spans="1:36" ht="15.75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</row>
    <row r="286" spans="1:36" ht="15.75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</row>
    <row r="287" spans="1:36" ht="15.75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</row>
    <row r="288" spans="1:36" ht="15.75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</row>
    <row r="289" spans="1:36" ht="15.75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</row>
    <row r="290" spans="1:36" ht="15.75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</row>
    <row r="291" spans="1:36" ht="15.75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</row>
    <row r="292" spans="1:36" ht="15.75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</row>
    <row r="293" spans="1:36" ht="15.75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</row>
    <row r="294" spans="1:36" ht="15.75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</row>
    <row r="295" spans="1:36" ht="15.75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</row>
    <row r="296" spans="1:36" ht="15.75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</row>
    <row r="297" spans="1:36" ht="15.75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</row>
    <row r="298" spans="1:36" ht="15.75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</row>
    <row r="299" spans="1:36" ht="15.75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</row>
    <row r="300" spans="1:36" ht="15.75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</row>
    <row r="301" spans="1:36" ht="15.75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</row>
    <row r="302" spans="1:36" ht="15.75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</row>
    <row r="303" spans="1:36" ht="15.75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</row>
    <row r="304" spans="1:36" ht="15.75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</row>
    <row r="305" spans="1:36" ht="15.75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</row>
    <row r="306" spans="1:36" ht="15.75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</row>
    <row r="307" spans="1:36" ht="15.75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</row>
    <row r="308" spans="1:36" ht="15.75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</row>
    <row r="309" spans="1:36" ht="15.75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</row>
    <row r="310" spans="1:36" ht="15.75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</row>
    <row r="311" spans="1:36" ht="15.75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</row>
    <row r="312" spans="1:36" ht="15.75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</row>
    <row r="313" spans="1:36" ht="15.75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</row>
    <row r="314" spans="1:36" ht="15.75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</row>
    <row r="315" spans="1:36" ht="15.75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</row>
    <row r="316" spans="1:36" ht="15.75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</row>
    <row r="317" spans="1:36" ht="15.75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</row>
    <row r="318" spans="1:36" ht="15.75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</row>
    <row r="319" spans="1:36" ht="15.75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</row>
    <row r="320" spans="1:36" ht="15.75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</row>
    <row r="321" spans="1:36" ht="15.75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</row>
    <row r="322" spans="1:36" ht="15.75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</row>
    <row r="323" spans="1:36" ht="15.75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</row>
    <row r="324" spans="1:36" ht="15.75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</row>
    <row r="325" spans="1:36" ht="15.75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</row>
    <row r="326" spans="1:36" ht="15.75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</row>
    <row r="327" spans="1:36" ht="15.75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</row>
    <row r="328" spans="1:36" ht="15.75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</row>
    <row r="329" spans="1:36" ht="15.75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</row>
    <row r="330" spans="1:36" ht="15.75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</row>
    <row r="331" spans="1:36" ht="15.75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</row>
    <row r="332" spans="1:36" ht="15.75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</row>
    <row r="333" spans="1:36" ht="15.75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</row>
    <row r="334" spans="1:36" ht="15.75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</row>
    <row r="335" spans="1:36" ht="15.75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</row>
    <row r="336" spans="1:36" ht="15.75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</row>
    <row r="337" spans="1:36" ht="15.75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</row>
    <row r="338" spans="1:36" ht="15.75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</row>
    <row r="339" spans="1:36" ht="15.75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</row>
    <row r="340" spans="1:36" ht="15.75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</row>
    <row r="341" spans="1:36" ht="15.75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</row>
    <row r="342" spans="1:36" ht="15.75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</row>
    <row r="343" spans="1:36" ht="15.75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</row>
    <row r="344" spans="1:36" ht="15.75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</row>
    <row r="345" spans="1:36" ht="15.75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</row>
    <row r="346" spans="1:36" ht="15.75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</row>
    <row r="347" spans="1:36" ht="15.75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</row>
    <row r="348" spans="1:36" ht="15.75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</row>
    <row r="349" spans="1:36" ht="15.75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</row>
    <row r="350" spans="1:36" ht="15.75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</row>
    <row r="351" spans="1:36" ht="15.75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</row>
    <row r="352" spans="1:36" ht="15.75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</row>
    <row r="353" spans="1:36" ht="15.75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</row>
    <row r="354" spans="1:36" ht="15.75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</row>
    <row r="355" spans="1:36" ht="15.75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</row>
    <row r="356" spans="1:36" ht="15.75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</row>
    <row r="357" spans="1:36" ht="15.75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</row>
    <row r="358" spans="1:36" ht="15.75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</row>
    <row r="359" spans="1:36" ht="15.75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</row>
    <row r="360" spans="1:36" ht="15.75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</row>
    <row r="361" spans="1:36" ht="15.75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</row>
    <row r="362" spans="1:36" ht="15.75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</row>
    <row r="363" spans="1:36" ht="15.75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</row>
    <row r="364" spans="1:36" ht="15.75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</row>
    <row r="365" spans="1:36" ht="15.75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</row>
    <row r="366" spans="1:36" ht="15.75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</row>
    <row r="367" spans="1:36" ht="15.75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</row>
    <row r="368" spans="1:36" ht="15.75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</row>
    <row r="369" spans="1:36" ht="15.75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</row>
    <row r="370" spans="1:36" ht="15.75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</row>
    <row r="371" spans="1:36" ht="15.75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</row>
    <row r="372" spans="1:36" ht="15.75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</row>
    <row r="373" spans="1:36" ht="15.75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</row>
    <row r="374" spans="1:36" ht="15.75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</row>
    <row r="375" spans="1:36" ht="15.75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</row>
    <row r="376" spans="1:36" ht="15.75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</row>
    <row r="377" spans="1:36" ht="15.75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</row>
    <row r="378" spans="1:36" ht="15.75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</row>
    <row r="379" spans="1:36" ht="15.75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</row>
    <row r="380" spans="1:36" ht="15.75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</row>
    <row r="381" spans="1:36" ht="15.75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</row>
    <row r="382" spans="1:36" ht="15.75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</row>
    <row r="383" spans="1:36" ht="15.75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</row>
    <row r="384" spans="1:36" ht="15.75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</row>
    <row r="385" spans="1:36" ht="15.75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</row>
    <row r="386" spans="1:36" ht="15.75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</row>
    <row r="387" spans="1:36" ht="15.75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</row>
    <row r="388" spans="1:36" ht="15.75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</row>
    <row r="389" spans="1:36" ht="15.75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</row>
    <row r="390" spans="1:36" ht="15.75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</row>
    <row r="391" spans="1:36" ht="15.75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</row>
    <row r="392" spans="1:36" ht="15.75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</row>
    <row r="393" spans="1:36" ht="15.75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</row>
    <row r="394" spans="1:36" ht="15.75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</row>
    <row r="395" spans="1:36" ht="15.75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</row>
    <row r="396" spans="1:36" ht="15.75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</row>
    <row r="397" spans="1:36" ht="15.75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</row>
    <row r="398" spans="1:36" ht="15.75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</row>
    <row r="399" spans="1:36" ht="15.75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</row>
    <row r="400" spans="1:36" ht="15.75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</row>
    <row r="401" spans="1:36" ht="15.75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</row>
    <row r="402" spans="1:36" ht="15.75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</row>
    <row r="403" spans="1:36" ht="15.75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</row>
    <row r="404" spans="1:36" ht="15.75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</row>
    <row r="405" spans="1:36" ht="15.75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</row>
    <row r="406" spans="1:36" ht="15.75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</row>
    <row r="407" spans="1:36" ht="15.75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</row>
    <row r="408" spans="1:36" ht="15.75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</row>
    <row r="409" spans="1:36" ht="15.75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</row>
    <row r="410" spans="1:36" ht="15.75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</row>
    <row r="411" spans="1:36" ht="15.75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</row>
    <row r="412" spans="1:36" ht="15.75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</row>
    <row r="413" spans="1:36" ht="15.75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</row>
    <row r="414" spans="1:36" ht="15.75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</row>
    <row r="415" spans="1:36" ht="15.75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</row>
    <row r="416" spans="1:36" ht="15.75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</row>
    <row r="417" spans="1:36" ht="15.75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</row>
    <row r="418" spans="1:36" ht="15.75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</row>
    <row r="419" spans="1:36" ht="15.75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</row>
    <row r="420" spans="1:36" ht="15.75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</row>
    <row r="421" spans="1:36" ht="15.75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</row>
    <row r="422" spans="1:36" ht="15.75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</row>
    <row r="423" spans="1:36" ht="15.75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</row>
    <row r="424" spans="1:36" ht="15.75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</row>
    <row r="425" spans="1:36" ht="15.75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</row>
    <row r="426" spans="1:36" ht="15.75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</row>
    <row r="427" spans="1:36" ht="15.75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</row>
    <row r="428" spans="1:36" ht="15.75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</row>
    <row r="429" spans="1:36" ht="15.75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</row>
    <row r="430" spans="1:36" ht="15.75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</row>
    <row r="431" spans="1:36" ht="15.75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</row>
    <row r="432" spans="1:36" ht="15.75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</row>
    <row r="433" spans="1:36" ht="15.75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</row>
    <row r="434" spans="1:36" ht="15.75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</row>
    <row r="435" spans="1:36" ht="15.75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</row>
    <row r="436" spans="1:36" ht="15.75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</row>
    <row r="437" spans="1:36" ht="15.75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</row>
    <row r="438" spans="1:36" ht="15.75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</row>
    <row r="439" spans="1:36" ht="15.75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</row>
    <row r="440" spans="1:36" ht="15.75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</row>
    <row r="441" spans="1:36" ht="15.75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</row>
    <row r="442" spans="1:36" ht="15.75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</row>
    <row r="443" spans="1:36" ht="15.75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</row>
    <row r="444" spans="1:36" ht="15.75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</row>
    <row r="445" spans="1:36" ht="15.75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</row>
    <row r="446" spans="1:36" ht="15.75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</row>
    <row r="447" spans="1:36" ht="15.75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</row>
    <row r="448" spans="1:36" ht="15.75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</row>
    <row r="449" spans="1:36" ht="15.75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</row>
    <row r="450" spans="1:36" ht="15.75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</row>
    <row r="451" spans="1:36" ht="15.75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</row>
    <row r="452" spans="1:36" ht="15.75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</row>
    <row r="453" spans="1:36" ht="15.75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</row>
    <row r="454" spans="1:36" ht="15.75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</row>
    <row r="455" spans="1:36" ht="15.75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</row>
    <row r="456" spans="1:36" ht="15.75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</row>
    <row r="457" spans="1:36" ht="15.75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</row>
    <row r="458" spans="1:36" ht="15.75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</row>
    <row r="459" spans="1:36" ht="15.75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</row>
    <row r="460" spans="1:36" ht="15.75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</row>
    <row r="461" spans="1:36" ht="15.75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</row>
    <row r="462" spans="1:36" ht="15.75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</row>
    <row r="463" spans="1:36" ht="15.75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</row>
    <row r="464" spans="1:36" ht="15.75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</row>
    <row r="465" spans="1:36" ht="15.75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</row>
    <row r="466" spans="1:36" ht="15.75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</row>
    <row r="467" spans="1:36" ht="15.75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</row>
    <row r="468" spans="1:36" ht="15.75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</row>
    <row r="469" spans="1:36" ht="15.75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</row>
    <row r="470" spans="1:36" ht="15.75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</row>
    <row r="471" spans="1:36" ht="15.75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</row>
    <row r="472" spans="1:36" ht="15.75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</row>
    <row r="473" spans="1:36" ht="15.75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</row>
    <row r="474" spans="1:36" ht="15.75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</row>
    <row r="475" spans="1:36" ht="15.75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</row>
    <row r="476" spans="1:36" ht="15.75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</row>
    <row r="477" spans="1:36" ht="15.75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</row>
  </sheetData>
  <mergeCells count="236">
    <mergeCell ref="AF60:AJ60"/>
    <mergeCell ref="A61:AA61"/>
    <mergeCell ref="AB61:AE61"/>
    <mergeCell ref="AF61:AJ61"/>
    <mergeCell ref="A57:AA57"/>
    <mergeCell ref="AB57:AE57"/>
    <mergeCell ref="AF57:AJ57"/>
    <mergeCell ref="A58:AA58"/>
    <mergeCell ref="AB58:AE58"/>
    <mergeCell ref="AF58:AJ58"/>
    <mergeCell ref="A59:AA59"/>
    <mergeCell ref="AB59:AE59"/>
    <mergeCell ref="AF59:AJ59"/>
    <mergeCell ref="A52:AA52"/>
    <mergeCell ref="AB52:AE52"/>
    <mergeCell ref="AF52:AJ52"/>
    <mergeCell ref="A53:AA53"/>
    <mergeCell ref="AB53:AE53"/>
    <mergeCell ref="AF53:AJ53"/>
    <mergeCell ref="A54:AA54"/>
    <mergeCell ref="AB54:AE54"/>
    <mergeCell ref="AF54:AJ54"/>
    <mergeCell ref="AF44:AJ44"/>
    <mergeCell ref="A45:AA45"/>
    <mergeCell ref="AB45:AE45"/>
    <mergeCell ref="AF45:AJ45"/>
    <mergeCell ref="A46:AA46"/>
    <mergeCell ref="AB46:AE46"/>
    <mergeCell ref="AF46:AJ46"/>
    <mergeCell ref="A51:AA51"/>
    <mergeCell ref="AB51:AE51"/>
    <mergeCell ref="AF51:AJ51"/>
    <mergeCell ref="A44:AA44"/>
    <mergeCell ref="AB44:AE44"/>
    <mergeCell ref="A48:AA48"/>
    <mergeCell ref="AB48:AE48"/>
    <mergeCell ref="A47:AA47"/>
    <mergeCell ref="AB47:AE47"/>
    <mergeCell ref="AF47:AJ47"/>
    <mergeCell ref="AF48:AJ48"/>
    <mergeCell ref="A49:AA49"/>
    <mergeCell ref="AB49:AE49"/>
    <mergeCell ref="AF49:AJ49"/>
    <mergeCell ref="A50:AA50"/>
    <mergeCell ref="AB50:AE50"/>
    <mergeCell ref="AF50:AJ50"/>
    <mergeCell ref="AF40:AJ40"/>
    <mergeCell ref="A41:AA41"/>
    <mergeCell ref="AB41:AE41"/>
    <mergeCell ref="AF41:AJ41"/>
    <mergeCell ref="A42:AA42"/>
    <mergeCell ref="AB42:AE42"/>
    <mergeCell ref="AF42:AJ42"/>
    <mergeCell ref="AB43:AE43"/>
    <mergeCell ref="AF43:AJ43"/>
    <mergeCell ref="A40:AA40"/>
    <mergeCell ref="AB40:AE40"/>
    <mergeCell ref="A43:AA43"/>
    <mergeCell ref="A36:AA36"/>
    <mergeCell ref="AB36:AE36"/>
    <mergeCell ref="AF36:AJ36"/>
    <mergeCell ref="AF37:AJ37"/>
    <mergeCell ref="A38:AA38"/>
    <mergeCell ref="AB38:AE38"/>
    <mergeCell ref="AF38:AJ38"/>
    <mergeCell ref="A39:AA39"/>
    <mergeCell ref="AB39:AE39"/>
    <mergeCell ref="AF39:AJ39"/>
    <mergeCell ref="A37:AA37"/>
    <mergeCell ref="AB37:AE37"/>
    <mergeCell ref="AF31:AJ31"/>
    <mergeCell ref="A32:AA32"/>
    <mergeCell ref="AB32:AE32"/>
    <mergeCell ref="AF32:AJ32"/>
    <mergeCell ref="AF33:AJ33"/>
    <mergeCell ref="A34:AA34"/>
    <mergeCell ref="AB34:AE34"/>
    <mergeCell ref="AF34:AJ34"/>
    <mergeCell ref="A35:AA35"/>
    <mergeCell ref="AB35:AE35"/>
    <mergeCell ref="AF35:AJ35"/>
    <mergeCell ref="A33:AA33"/>
    <mergeCell ref="AB33:AE33"/>
    <mergeCell ref="A16:AE16"/>
    <mergeCell ref="AF16:AJ16"/>
    <mergeCell ref="A18:AA18"/>
    <mergeCell ref="AB18:AE18"/>
    <mergeCell ref="AF18:AJ18"/>
    <mergeCell ref="A17:AE17"/>
    <mergeCell ref="AF17:AJ17"/>
    <mergeCell ref="A5:AJ5"/>
    <mergeCell ref="S1:AJ1"/>
    <mergeCell ref="S2:AJ2"/>
    <mergeCell ref="A9:AJ9"/>
    <mergeCell ref="A11:AJ11"/>
    <mergeCell ref="A12:AJ12"/>
    <mergeCell ref="A8:AJ8"/>
    <mergeCell ref="R3:AJ3"/>
    <mergeCell ref="A6:AJ6"/>
    <mergeCell ref="AF13:AJ13"/>
    <mergeCell ref="AB13:AE13"/>
    <mergeCell ref="A13:AA13"/>
    <mergeCell ref="A14:AA14"/>
    <mergeCell ref="AB14:AE14"/>
    <mergeCell ref="AF14:AJ14"/>
    <mergeCell ref="A15:AJ15"/>
    <mergeCell ref="A1:I1"/>
    <mergeCell ref="A19:AA19"/>
    <mergeCell ref="A20:AA20"/>
    <mergeCell ref="A21:AE21"/>
    <mergeCell ref="AB19:AE19"/>
    <mergeCell ref="AF19:AJ19"/>
    <mergeCell ref="AB20:AE20"/>
    <mergeCell ref="AF20:AJ20"/>
    <mergeCell ref="AF21:AJ21"/>
    <mergeCell ref="A22:AA22"/>
    <mergeCell ref="AB22:AE22"/>
    <mergeCell ref="AF22:AJ22"/>
    <mergeCell ref="A23:AA23"/>
    <mergeCell ref="AB23:AE23"/>
    <mergeCell ref="AF23:AJ23"/>
    <mergeCell ref="A24:AA24"/>
    <mergeCell ref="AB24:AE24"/>
    <mergeCell ref="AF24:AJ24"/>
    <mergeCell ref="A25:AE25"/>
    <mergeCell ref="AF25:AJ25"/>
    <mergeCell ref="A60:AE60"/>
    <mergeCell ref="A26:AA26"/>
    <mergeCell ref="AB26:AE26"/>
    <mergeCell ref="AF26:AJ26"/>
    <mergeCell ref="A27:AA27"/>
    <mergeCell ref="AB27:AE27"/>
    <mergeCell ref="AF27:AJ27"/>
    <mergeCell ref="A28:AE28"/>
    <mergeCell ref="AF28:AJ28"/>
    <mergeCell ref="A29:AE29"/>
    <mergeCell ref="AF29:AJ29"/>
    <mergeCell ref="A30:AA30"/>
    <mergeCell ref="AB30:AE30"/>
    <mergeCell ref="AF30:AJ30"/>
    <mergeCell ref="A31:AA31"/>
    <mergeCell ref="AB31:AE31"/>
    <mergeCell ref="A62:AA62"/>
    <mergeCell ref="AB62:AE62"/>
    <mergeCell ref="AF62:AJ62"/>
    <mergeCell ref="A63:AA63"/>
    <mergeCell ref="AB63:AE63"/>
    <mergeCell ref="AF63:AJ63"/>
    <mergeCell ref="A64:AA64"/>
    <mergeCell ref="AB64:AE64"/>
    <mergeCell ref="AF64:AJ64"/>
    <mergeCell ref="A65:AA65"/>
    <mergeCell ref="AB65:AE65"/>
    <mergeCell ref="AF65:AJ65"/>
    <mergeCell ref="A66:AA66"/>
    <mergeCell ref="AB66:AE66"/>
    <mergeCell ref="AF66:AJ66"/>
    <mergeCell ref="A67:AA67"/>
    <mergeCell ref="AB67:AE67"/>
    <mergeCell ref="AF67:AJ67"/>
    <mergeCell ref="A71:AA71"/>
    <mergeCell ref="AB71:AE71"/>
    <mergeCell ref="AF71:AJ71"/>
    <mergeCell ref="A72:AA72"/>
    <mergeCell ref="AB72:AE72"/>
    <mergeCell ref="AF72:AJ72"/>
    <mergeCell ref="AF73:AJ73"/>
    <mergeCell ref="A68:AA68"/>
    <mergeCell ref="AB68:AE68"/>
    <mergeCell ref="AF68:AJ68"/>
    <mergeCell ref="A69:AA69"/>
    <mergeCell ref="AB69:AE69"/>
    <mergeCell ref="AF69:AJ69"/>
    <mergeCell ref="A70:AA70"/>
    <mergeCell ref="AB70:AE70"/>
    <mergeCell ref="AF70:AJ70"/>
    <mergeCell ref="A73:AE73"/>
    <mergeCell ref="A81:AA81"/>
    <mergeCell ref="AB81:AE81"/>
    <mergeCell ref="AF81:AJ81"/>
    <mergeCell ref="A82:AA82"/>
    <mergeCell ref="AB82:AE82"/>
    <mergeCell ref="AF82:AJ82"/>
    <mergeCell ref="A77:AA77"/>
    <mergeCell ref="AB77:AE77"/>
    <mergeCell ref="AF77:AJ77"/>
    <mergeCell ref="AF78:AJ78"/>
    <mergeCell ref="A79:AA79"/>
    <mergeCell ref="AB79:AE79"/>
    <mergeCell ref="AF79:AJ79"/>
    <mergeCell ref="A78:AE78"/>
    <mergeCell ref="A80:AA80"/>
    <mergeCell ref="AB80:AE80"/>
    <mergeCell ref="AF80:AJ80"/>
    <mergeCell ref="A74:AA74"/>
    <mergeCell ref="AB74:AE74"/>
    <mergeCell ref="AF74:AJ74"/>
    <mergeCell ref="A75:AA75"/>
    <mergeCell ref="AB75:AE75"/>
    <mergeCell ref="AF75:AJ75"/>
    <mergeCell ref="A76:AA76"/>
    <mergeCell ref="AB76:AE76"/>
    <mergeCell ref="AF76:AJ76"/>
    <mergeCell ref="A86:AA86"/>
    <mergeCell ref="AB86:AE86"/>
    <mergeCell ref="AF86:AJ86"/>
    <mergeCell ref="A87:AA87"/>
    <mergeCell ref="AB87:AE87"/>
    <mergeCell ref="AF87:AJ87"/>
    <mergeCell ref="A88:AA88"/>
    <mergeCell ref="AB88:AE88"/>
    <mergeCell ref="AF88:AJ88"/>
    <mergeCell ref="A55:AA55"/>
    <mergeCell ref="A56:AA56"/>
    <mergeCell ref="AB55:AE55"/>
    <mergeCell ref="AB56:AE56"/>
    <mergeCell ref="AF55:AJ55"/>
    <mergeCell ref="AF56:AJ56"/>
    <mergeCell ref="A94:O94"/>
    <mergeCell ref="A89:AA89"/>
    <mergeCell ref="AB89:AE89"/>
    <mergeCell ref="AF89:AJ89"/>
    <mergeCell ref="A90:AA90"/>
    <mergeCell ref="AB90:AE90"/>
    <mergeCell ref="AF90:AJ90"/>
    <mergeCell ref="A92:H92"/>
    <mergeCell ref="O92:X92"/>
    <mergeCell ref="A83:AA83"/>
    <mergeCell ref="AB83:AE83"/>
    <mergeCell ref="AF83:AJ83"/>
    <mergeCell ref="A84:AA84"/>
    <mergeCell ref="AB84:AE84"/>
    <mergeCell ref="AF84:AJ84"/>
    <mergeCell ref="A85:AA85"/>
    <mergeCell ref="AB85:AE85"/>
    <mergeCell ref="AF85:AJ85"/>
  </mergeCells>
  <pageMargins left="0.34" right="0.2" top="0.2" bottom="0.2" header="0.2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2"/>
  <sheetViews>
    <sheetView tabSelected="1" topLeftCell="A133" workbookViewId="0">
      <selection activeCell="AL199" sqref="AL199"/>
    </sheetView>
  </sheetViews>
  <sheetFormatPr defaultRowHeight="15" x14ac:dyDescent="0.25"/>
  <cols>
    <col min="1" max="1" width="2.85546875" customWidth="1"/>
    <col min="2" max="6" width="3" customWidth="1"/>
    <col min="7" max="7" width="3.28515625" customWidth="1"/>
    <col min="8" max="9" width="2.5703125" customWidth="1"/>
    <col min="10" max="14" width="2.7109375" customWidth="1"/>
    <col min="15" max="15" width="2.5703125" customWidth="1"/>
    <col min="16" max="16" width="2.28515625" customWidth="1"/>
    <col min="17" max="17" width="2.140625" customWidth="1"/>
    <col min="18" max="18" width="2.42578125" customWidth="1"/>
    <col min="19" max="24" width="2.7109375" customWidth="1"/>
    <col min="25" max="25" width="1.5703125" customWidth="1"/>
    <col min="26" max="30" width="2.7109375" customWidth="1"/>
    <col min="31" max="32" width="2.5703125" customWidth="1"/>
    <col min="33" max="36" width="2.7109375" customWidth="1"/>
  </cols>
  <sheetData>
    <row r="1" spans="1:36" ht="12.95" customHeight="1" x14ac:dyDescent="0.25">
      <c r="A1" s="58">
        <v>45301</v>
      </c>
      <c r="B1" s="59"/>
      <c r="C1" s="59"/>
      <c r="D1" s="59"/>
      <c r="E1" s="59"/>
      <c r="F1" s="59"/>
      <c r="G1" s="59"/>
      <c r="S1" s="54" t="s">
        <v>64</v>
      </c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</row>
    <row r="2" spans="1:36" ht="12.95" customHeight="1" x14ac:dyDescent="0.25">
      <c r="S2" s="54" t="s">
        <v>65</v>
      </c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</row>
    <row r="3" spans="1:36" ht="12.95" customHeight="1" x14ac:dyDescent="0.25">
      <c r="S3" s="54" t="s">
        <v>66</v>
      </c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6" ht="12.95" customHeight="1" x14ac:dyDescent="0.25">
      <c r="S4" s="54" t="s">
        <v>67</v>
      </c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</row>
    <row r="5" spans="1:36" ht="8.25" customHeight="1" x14ac:dyDescent="0.25"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x14ac:dyDescent="0.25">
      <c r="A6" s="53" t="s">
        <v>68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</row>
    <row r="7" spans="1:36" ht="8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36" x14ac:dyDescent="0.25">
      <c r="A8" s="52" t="s">
        <v>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</row>
    <row r="9" spans="1:36" x14ac:dyDescent="0.25">
      <c r="A9" s="52" t="s">
        <v>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</row>
    <row r="10" spans="1:36" ht="8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x14ac:dyDescent="0.25">
      <c r="A11" s="52" t="s">
        <v>69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</row>
    <row r="12" spans="1:36" x14ac:dyDescent="0.25">
      <c r="A12" s="52" t="s">
        <v>70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</row>
    <row r="13" spans="1:36" ht="8.25" customHeight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</row>
    <row r="14" spans="1:36" x14ac:dyDescent="0.25">
      <c r="A14" s="52" t="s">
        <v>71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</row>
    <row r="15" spans="1:36" ht="12.95" customHeight="1" x14ac:dyDescent="0.25">
      <c r="A15" s="75" t="s">
        <v>196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</row>
    <row r="16" spans="1:36" ht="12.95" customHeight="1" x14ac:dyDescent="0.25">
      <c r="A16" s="75" t="s">
        <v>195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</row>
    <row r="17" spans="1:36" ht="12.95" customHeight="1" x14ac:dyDescent="0.25">
      <c r="A17" s="75" t="s">
        <v>194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</row>
    <row r="18" spans="1:36" x14ac:dyDescent="0.25">
      <c r="A18" s="52" t="s">
        <v>72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</row>
    <row r="19" spans="1:36" ht="8.25" customHeight="1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x14ac:dyDescent="0.25">
      <c r="A20" s="76" t="s">
        <v>73</v>
      </c>
      <c r="B20" s="76" t="s">
        <v>74</v>
      </c>
      <c r="C20" s="76"/>
      <c r="D20" s="76"/>
      <c r="E20" s="76"/>
      <c r="F20" s="76"/>
      <c r="G20" s="76"/>
      <c r="H20" s="76"/>
      <c r="I20" s="76" t="s">
        <v>75</v>
      </c>
      <c r="J20" s="76"/>
      <c r="K20" s="76"/>
      <c r="L20" s="77" t="s">
        <v>76</v>
      </c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6" t="s">
        <v>77</v>
      </c>
      <c r="AB20" s="76"/>
      <c r="AC20" s="76"/>
      <c r="AD20" s="76" t="s">
        <v>78</v>
      </c>
      <c r="AE20" s="76"/>
      <c r="AF20" s="76"/>
      <c r="AG20" s="76" t="s">
        <v>79</v>
      </c>
      <c r="AH20" s="76"/>
      <c r="AI20" s="76"/>
      <c r="AJ20" s="76"/>
    </row>
    <row r="21" spans="1:36" x14ac:dyDescent="0.25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 t="s">
        <v>80</v>
      </c>
      <c r="M21" s="76"/>
      <c r="N21" s="76"/>
      <c r="O21" s="78" t="s">
        <v>81</v>
      </c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6"/>
      <c r="AB21" s="76"/>
      <c r="AC21" s="76"/>
      <c r="AD21" s="76"/>
      <c r="AE21" s="76"/>
      <c r="AF21" s="76"/>
      <c r="AG21" s="76"/>
      <c r="AH21" s="76"/>
      <c r="AI21" s="76"/>
      <c r="AJ21" s="76"/>
    </row>
    <row r="22" spans="1:36" ht="44.25" customHeight="1" x14ac:dyDescent="0.25">
      <c r="A22" s="76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 t="s">
        <v>82</v>
      </c>
      <c r="P22" s="76"/>
      <c r="Q22" s="76"/>
      <c r="R22" s="76"/>
      <c r="S22" s="76" t="s">
        <v>83</v>
      </c>
      <c r="T22" s="76"/>
      <c r="U22" s="76"/>
      <c r="V22" s="76"/>
      <c r="W22" s="76" t="s">
        <v>84</v>
      </c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</row>
    <row r="23" spans="1:36" x14ac:dyDescent="0.25">
      <c r="A23" s="9">
        <v>1</v>
      </c>
      <c r="B23" s="79">
        <v>2</v>
      </c>
      <c r="C23" s="79"/>
      <c r="D23" s="79"/>
      <c r="E23" s="79"/>
      <c r="F23" s="79"/>
      <c r="G23" s="79"/>
      <c r="H23" s="79"/>
      <c r="I23" s="79">
        <v>3</v>
      </c>
      <c r="J23" s="79"/>
      <c r="K23" s="79"/>
      <c r="L23" s="79">
        <v>4</v>
      </c>
      <c r="M23" s="79"/>
      <c r="N23" s="79"/>
      <c r="O23" s="79">
        <v>5</v>
      </c>
      <c r="P23" s="79"/>
      <c r="Q23" s="79"/>
      <c r="R23" s="79"/>
      <c r="S23" s="79">
        <v>6</v>
      </c>
      <c r="T23" s="79"/>
      <c r="U23" s="79"/>
      <c r="V23" s="79"/>
      <c r="W23" s="79">
        <v>7</v>
      </c>
      <c r="X23" s="79"/>
      <c r="Y23" s="79"/>
      <c r="Z23" s="79"/>
      <c r="AA23" s="79">
        <v>8</v>
      </c>
      <c r="AB23" s="79"/>
      <c r="AC23" s="79"/>
      <c r="AD23" s="79">
        <v>9</v>
      </c>
      <c r="AE23" s="79"/>
      <c r="AF23" s="79"/>
      <c r="AG23" s="79">
        <v>10</v>
      </c>
      <c r="AH23" s="79"/>
      <c r="AI23" s="79"/>
      <c r="AJ23" s="79"/>
    </row>
    <row r="24" spans="1:36" ht="90" customHeight="1" x14ac:dyDescent="0.25">
      <c r="A24" s="10"/>
      <c r="B24" s="80" t="s">
        <v>85</v>
      </c>
      <c r="C24" s="80"/>
      <c r="D24" s="80"/>
      <c r="E24" s="80"/>
      <c r="F24" s="80"/>
      <c r="G24" s="80"/>
      <c r="H24" s="80"/>
      <c r="I24" s="81">
        <v>11</v>
      </c>
      <c r="J24" s="81"/>
      <c r="K24" s="81"/>
      <c r="L24" s="81">
        <v>34777.24</v>
      </c>
      <c r="M24" s="81"/>
      <c r="N24" s="81"/>
      <c r="O24" s="81">
        <v>10350</v>
      </c>
      <c r="P24" s="81"/>
      <c r="Q24" s="81"/>
      <c r="R24" s="81"/>
      <c r="S24" s="81">
        <v>1750</v>
      </c>
      <c r="T24" s="81"/>
      <c r="U24" s="81"/>
      <c r="V24" s="81"/>
      <c r="W24" s="81">
        <v>22677.24</v>
      </c>
      <c r="X24" s="81"/>
      <c r="Y24" s="81"/>
      <c r="Z24" s="81"/>
      <c r="AA24" s="81"/>
      <c r="AB24" s="81"/>
      <c r="AC24" s="81"/>
      <c r="AD24" s="81"/>
      <c r="AE24" s="81"/>
      <c r="AF24" s="81"/>
      <c r="AG24" s="81">
        <v>4590595.5199999996</v>
      </c>
      <c r="AH24" s="81"/>
      <c r="AI24" s="81"/>
      <c r="AJ24" s="81"/>
    </row>
    <row r="25" spans="1:36" ht="89.25" customHeight="1" x14ac:dyDescent="0.25">
      <c r="A25" s="10"/>
      <c r="B25" s="80" t="s">
        <v>219</v>
      </c>
      <c r="C25" s="80"/>
      <c r="D25" s="80"/>
      <c r="E25" s="80"/>
      <c r="F25" s="80"/>
      <c r="G25" s="80"/>
      <c r="H25" s="80"/>
      <c r="I25" s="81">
        <v>5.75</v>
      </c>
      <c r="J25" s="81"/>
      <c r="K25" s="81"/>
      <c r="L25" s="81">
        <v>34777.24</v>
      </c>
      <c r="M25" s="81"/>
      <c r="N25" s="81"/>
      <c r="O25" s="81">
        <v>9400</v>
      </c>
      <c r="P25" s="81"/>
      <c r="Q25" s="81"/>
      <c r="R25" s="81"/>
      <c r="S25" s="81">
        <v>540</v>
      </c>
      <c r="T25" s="81"/>
      <c r="U25" s="81"/>
      <c r="V25" s="81"/>
      <c r="W25" s="81">
        <v>24837.24</v>
      </c>
      <c r="X25" s="81"/>
      <c r="Y25" s="81"/>
      <c r="Z25" s="81"/>
      <c r="AA25" s="81"/>
      <c r="AB25" s="81"/>
      <c r="AC25" s="81"/>
      <c r="AD25" s="81"/>
      <c r="AE25" s="81"/>
      <c r="AF25" s="81"/>
      <c r="AG25" s="81">
        <v>2399629.48</v>
      </c>
      <c r="AH25" s="81"/>
      <c r="AI25" s="81"/>
      <c r="AJ25" s="81"/>
    </row>
    <row r="26" spans="1:36" x14ac:dyDescent="0.25">
      <c r="A26" s="89" t="s">
        <v>86</v>
      </c>
      <c r="B26" s="89"/>
      <c r="C26" s="89"/>
      <c r="D26" s="89"/>
      <c r="E26" s="89"/>
      <c r="F26" s="89"/>
      <c r="G26" s="89"/>
      <c r="H26" s="89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5">
        <f>AG24+AG25</f>
        <v>6990225</v>
      </c>
      <c r="AH26" s="85"/>
      <c r="AI26" s="85"/>
      <c r="AJ26" s="85"/>
    </row>
    <row r="27" spans="1:36" ht="8.2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25">
      <c r="A28" s="52" t="s">
        <v>87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</row>
    <row r="29" spans="1:36" ht="8.25" customHeight="1" x14ac:dyDescent="0.25"/>
    <row r="30" spans="1:36" ht="36" x14ac:dyDescent="0.25">
      <c r="A30" s="11" t="s">
        <v>73</v>
      </c>
      <c r="B30" s="87" t="s">
        <v>88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 t="s">
        <v>89</v>
      </c>
      <c r="U30" s="87"/>
      <c r="V30" s="87"/>
      <c r="W30" s="87"/>
      <c r="X30" s="87"/>
      <c r="Y30" s="87" t="s">
        <v>90</v>
      </c>
      <c r="Z30" s="87"/>
      <c r="AA30" s="87"/>
      <c r="AB30" s="87"/>
      <c r="AC30" s="87" t="s">
        <v>91</v>
      </c>
      <c r="AD30" s="87"/>
      <c r="AE30" s="87"/>
      <c r="AF30" s="87"/>
      <c r="AG30" s="87" t="s">
        <v>92</v>
      </c>
      <c r="AH30" s="87"/>
      <c r="AI30" s="87"/>
      <c r="AJ30" s="87"/>
    </row>
    <row r="31" spans="1:36" ht="24" customHeight="1" x14ac:dyDescent="0.25">
      <c r="A31" s="12">
        <v>1</v>
      </c>
      <c r="B31" s="83" t="s">
        <v>93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72"/>
      <c r="AH31" s="72"/>
      <c r="AI31" s="72"/>
      <c r="AJ31" s="72"/>
    </row>
    <row r="32" spans="1:36" s="28" customFormat="1" ht="24" customHeight="1" x14ac:dyDescent="0.25">
      <c r="A32" s="27" t="s">
        <v>94</v>
      </c>
      <c r="B32" s="83" t="s">
        <v>190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88"/>
      <c r="AH32" s="88"/>
      <c r="AI32" s="88"/>
      <c r="AJ32" s="88"/>
    </row>
    <row r="33" spans="1:36" x14ac:dyDescent="0.25">
      <c r="A33" s="12" t="s">
        <v>95</v>
      </c>
      <c r="B33" s="83" t="s">
        <v>96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72"/>
      <c r="AH33" s="72"/>
      <c r="AI33" s="72"/>
      <c r="AJ33" s="72"/>
    </row>
    <row r="34" spans="1:36" ht="24" customHeight="1" x14ac:dyDescent="0.25">
      <c r="A34" s="29">
        <v>2</v>
      </c>
      <c r="B34" s="83" t="s">
        <v>97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72"/>
      <c r="AH34" s="72"/>
      <c r="AI34" s="72"/>
      <c r="AJ34" s="72"/>
    </row>
    <row r="35" spans="1:36" ht="24" customHeight="1" x14ac:dyDescent="0.25">
      <c r="A35" s="13" t="s">
        <v>98</v>
      </c>
      <c r="B35" s="90" t="s">
        <v>190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2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72"/>
      <c r="AH35" s="72"/>
      <c r="AI35" s="72"/>
      <c r="AJ35" s="72"/>
    </row>
    <row r="36" spans="1:36" ht="13.5" customHeight="1" x14ac:dyDescent="0.25">
      <c r="A36" s="13" t="s">
        <v>99</v>
      </c>
      <c r="B36" s="93" t="s">
        <v>96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72"/>
      <c r="AH36" s="72"/>
      <c r="AI36" s="72"/>
      <c r="AJ36" s="72"/>
    </row>
    <row r="37" spans="1:36" x14ac:dyDescent="0.25">
      <c r="A37" s="14"/>
      <c r="B37" s="84" t="s">
        <v>86</v>
      </c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 t="s">
        <v>100</v>
      </c>
      <c r="U37" s="84"/>
      <c r="V37" s="84"/>
      <c r="W37" s="84"/>
      <c r="X37" s="84"/>
      <c r="Y37" s="84" t="s">
        <v>100</v>
      </c>
      <c r="Z37" s="84"/>
      <c r="AA37" s="84"/>
      <c r="AB37" s="84"/>
      <c r="AC37" s="84" t="s">
        <v>100</v>
      </c>
      <c r="AD37" s="84"/>
      <c r="AE37" s="84"/>
      <c r="AF37" s="84"/>
      <c r="AG37" s="72">
        <v>0</v>
      </c>
      <c r="AH37" s="72"/>
      <c r="AI37" s="72"/>
      <c r="AJ37" s="72"/>
    </row>
    <row r="38" spans="1:36" ht="8.25" customHeight="1" x14ac:dyDescent="0.25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4"/>
      <c r="AH38" s="24"/>
      <c r="AI38" s="24"/>
      <c r="AJ38" s="24"/>
    </row>
    <row r="39" spans="1:36" x14ac:dyDescent="0.25">
      <c r="A39" s="95" t="s">
        <v>105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</row>
    <row r="40" spans="1:36" ht="7.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</row>
    <row r="41" spans="1:36" ht="36" customHeight="1" x14ac:dyDescent="0.25">
      <c r="A41" s="16" t="s">
        <v>73</v>
      </c>
      <c r="B41" s="94" t="s">
        <v>88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71" t="s">
        <v>103</v>
      </c>
      <c r="Q41" s="71"/>
      <c r="R41" s="71"/>
      <c r="S41" s="71"/>
      <c r="T41" s="71"/>
      <c r="U41" s="71"/>
      <c r="V41" s="71"/>
      <c r="W41" s="71" t="s">
        <v>102</v>
      </c>
      <c r="X41" s="71"/>
      <c r="Y41" s="71"/>
      <c r="Z41" s="71"/>
      <c r="AA41" s="71"/>
      <c r="AB41" s="71" t="s">
        <v>101</v>
      </c>
      <c r="AC41" s="71"/>
      <c r="AD41" s="71"/>
      <c r="AE41" s="71"/>
      <c r="AF41" s="71"/>
      <c r="AG41" s="71" t="s">
        <v>92</v>
      </c>
      <c r="AH41" s="71"/>
      <c r="AI41" s="71"/>
      <c r="AJ41" s="71"/>
    </row>
    <row r="42" spans="1:36" x14ac:dyDescent="0.25">
      <c r="A42" s="17">
        <v>1</v>
      </c>
      <c r="B42" s="84">
        <v>2</v>
      </c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>
        <v>3</v>
      </c>
      <c r="Q42" s="84"/>
      <c r="R42" s="84"/>
      <c r="S42" s="84"/>
      <c r="T42" s="84"/>
      <c r="U42" s="84"/>
      <c r="V42" s="84"/>
      <c r="W42" s="84">
        <v>4</v>
      </c>
      <c r="X42" s="84"/>
      <c r="Y42" s="84"/>
      <c r="Z42" s="84"/>
      <c r="AA42" s="84"/>
      <c r="AB42" s="84">
        <v>5</v>
      </c>
      <c r="AC42" s="84"/>
      <c r="AD42" s="84"/>
      <c r="AE42" s="84"/>
      <c r="AF42" s="84"/>
      <c r="AG42" s="84">
        <v>6</v>
      </c>
      <c r="AH42" s="84"/>
      <c r="AI42" s="84"/>
      <c r="AJ42" s="84"/>
    </row>
    <row r="43" spans="1:36" x14ac:dyDescent="0.25">
      <c r="A43" s="17">
        <v>1</v>
      </c>
      <c r="B43" s="84" t="s">
        <v>104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>
        <v>12</v>
      </c>
      <c r="X43" s="84"/>
      <c r="Y43" s="84"/>
      <c r="Z43" s="84"/>
      <c r="AA43" s="84"/>
      <c r="AB43" s="84"/>
      <c r="AC43" s="84"/>
      <c r="AD43" s="84"/>
      <c r="AE43" s="84"/>
      <c r="AF43" s="84"/>
      <c r="AG43" s="72"/>
      <c r="AH43" s="72"/>
      <c r="AI43" s="72"/>
      <c r="AJ43" s="72"/>
    </row>
    <row r="44" spans="1:36" x14ac:dyDescent="0.25">
      <c r="A44" s="17"/>
      <c r="B44" s="89" t="s">
        <v>86</v>
      </c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97">
        <f>AG43</f>
        <v>0</v>
      </c>
      <c r="AH44" s="97"/>
      <c r="AI44" s="97"/>
      <c r="AJ44" s="97"/>
    </row>
    <row r="45" spans="1:36" ht="28.5" customHeight="1" x14ac:dyDescent="0.25">
      <c r="A45" s="96" t="s">
        <v>216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</row>
    <row r="46" spans="1:36" ht="3.75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</row>
    <row r="47" spans="1:36" ht="40.5" customHeight="1" x14ac:dyDescent="0.25">
      <c r="A47" s="16" t="s">
        <v>73</v>
      </c>
      <c r="B47" s="98" t="s">
        <v>108</v>
      </c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71" t="s">
        <v>107</v>
      </c>
      <c r="Y47" s="71"/>
      <c r="Z47" s="71"/>
      <c r="AA47" s="71"/>
      <c r="AB47" s="71"/>
      <c r="AC47" s="71"/>
      <c r="AD47" s="71"/>
      <c r="AE47" s="71"/>
      <c r="AF47" s="94" t="s">
        <v>106</v>
      </c>
      <c r="AG47" s="94"/>
      <c r="AH47" s="94"/>
      <c r="AI47" s="94"/>
      <c r="AJ47" s="94"/>
    </row>
    <row r="48" spans="1:36" ht="15" customHeight="1" x14ac:dyDescent="0.25">
      <c r="A48" s="16">
        <v>1</v>
      </c>
      <c r="B48" s="98">
        <v>2</v>
      </c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71">
        <v>3</v>
      </c>
      <c r="Y48" s="71"/>
      <c r="Z48" s="71"/>
      <c r="AA48" s="71"/>
      <c r="AB48" s="71"/>
      <c r="AC48" s="71"/>
      <c r="AD48" s="71"/>
      <c r="AE48" s="71"/>
      <c r="AF48" s="94">
        <v>4</v>
      </c>
      <c r="AG48" s="94"/>
      <c r="AH48" s="94"/>
      <c r="AI48" s="94"/>
      <c r="AJ48" s="94"/>
    </row>
    <row r="49" spans="1:36" x14ac:dyDescent="0.25">
      <c r="A49" s="18">
        <v>1</v>
      </c>
      <c r="B49" s="99" t="s">
        <v>217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72" t="s">
        <v>100</v>
      </c>
      <c r="Y49" s="72"/>
      <c r="Z49" s="72"/>
      <c r="AA49" s="72"/>
      <c r="AB49" s="72"/>
      <c r="AC49" s="72"/>
      <c r="AD49" s="72"/>
      <c r="AE49" s="72"/>
      <c r="AF49" s="97">
        <f>AF50+AF51</f>
        <v>2101969.9900000002</v>
      </c>
      <c r="AG49" s="97"/>
      <c r="AH49" s="97"/>
      <c r="AI49" s="97"/>
      <c r="AJ49" s="97"/>
    </row>
    <row r="50" spans="1:36" x14ac:dyDescent="0.25">
      <c r="A50" s="19" t="s">
        <v>110</v>
      </c>
      <c r="B50" s="93" t="s">
        <v>218</v>
      </c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72">
        <v>6990225</v>
      </c>
      <c r="Y50" s="72"/>
      <c r="Z50" s="72"/>
      <c r="AA50" s="72"/>
      <c r="AB50" s="72"/>
      <c r="AC50" s="72"/>
      <c r="AD50" s="72"/>
      <c r="AE50" s="72"/>
      <c r="AF50" s="72">
        <v>2087989.54</v>
      </c>
      <c r="AG50" s="72"/>
      <c r="AH50" s="72"/>
      <c r="AI50" s="72"/>
      <c r="AJ50" s="72"/>
    </row>
    <row r="51" spans="1:36" ht="24" customHeight="1" x14ac:dyDescent="0.25">
      <c r="A51" s="17" t="s">
        <v>111</v>
      </c>
      <c r="B51" s="100" t="s">
        <v>109</v>
      </c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73">
        <v>6990225</v>
      </c>
      <c r="Y51" s="73"/>
      <c r="Z51" s="73"/>
      <c r="AA51" s="73"/>
      <c r="AB51" s="73"/>
      <c r="AC51" s="73"/>
      <c r="AD51" s="73"/>
      <c r="AE51" s="73"/>
      <c r="AF51" s="73">
        <f>X51*0.2%</f>
        <v>13980.45</v>
      </c>
      <c r="AG51" s="73"/>
      <c r="AH51" s="73"/>
      <c r="AI51" s="73"/>
      <c r="AJ51" s="73"/>
    </row>
    <row r="52" spans="1:36" x14ac:dyDescent="0.25">
      <c r="A52" s="17"/>
      <c r="B52" s="99" t="s">
        <v>86</v>
      </c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72" t="s">
        <v>100</v>
      </c>
      <c r="Y52" s="72"/>
      <c r="Z52" s="72"/>
      <c r="AA52" s="72"/>
      <c r="AB52" s="72"/>
      <c r="AC52" s="72"/>
      <c r="AD52" s="72"/>
      <c r="AE52" s="72"/>
      <c r="AF52" s="97">
        <f>AF49</f>
        <v>2101969.9900000002</v>
      </c>
      <c r="AG52" s="97"/>
      <c r="AH52" s="97"/>
      <c r="AI52" s="97"/>
      <c r="AJ52" s="97"/>
    </row>
    <row r="53" spans="1:36" ht="35.25" customHeight="1" x14ac:dyDescent="0.25">
      <c r="A53" s="101" t="s">
        <v>220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</row>
    <row r="54" spans="1:36" ht="5.25" customHeight="1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</row>
    <row r="55" spans="1:36" x14ac:dyDescent="0.25">
      <c r="A55" s="52" t="s">
        <v>112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</row>
    <row r="56" spans="1:36" s="30" customFormat="1" ht="12.95" customHeight="1" x14ac:dyDescent="0.2">
      <c r="A56" s="102" t="s">
        <v>191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</row>
    <row r="57" spans="1:36" s="30" customFormat="1" ht="12.95" customHeight="1" x14ac:dyDescent="0.2">
      <c r="A57" s="75" t="s">
        <v>195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</row>
    <row r="58" spans="1:36" s="30" customFormat="1" ht="12.95" customHeight="1" x14ac:dyDescent="0.2">
      <c r="A58" s="75" t="s">
        <v>194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</row>
    <row r="59" spans="1:36" ht="36" customHeight="1" x14ac:dyDescent="0.25">
      <c r="A59" s="20" t="s">
        <v>73</v>
      </c>
      <c r="B59" s="94" t="s">
        <v>88</v>
      </c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 t="s">
        <v>115</v>
      </c>
      <c r="U59" s="94"/>
      <c r="V59" s="94"/>
      <c r="W59" s="94"/>
      <c r="X59" s="94" t="s">
        <v>114</v>
      </c>
      <c r="Y59" s="94"/>
      <c r="Z59" s="94"/>
      <c r="AA59" s="94"/>
      <c r="AB59" s="94" t="s">
        <v>113</v>
      </c>
      <c r="AC59" s="94"/>
      <c r="AD59" s="94"/>
      <c r="AE59" s="94"/>
      <c r="AF59" s="94" t="s">
        <v>92</v>
      </c>
      <c r="AG59" s="98"/>
      <c r="AH59" s="98"/>
      <c r="AI59" s="98"/>
      <c r="AJ59" s="98"/>
    </row>
    <row r="60" spans="1:36" x14ac:dyDescent="0.25">
      <c r="A60" s="17">
        <v>1</v>
      </c>
      <c r="B60" s="84">
        <v>2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>
        <v>3</v>
      </c>
      <c r="U60" s="84"/>
      <c r="V60" s="84"/>
      <c r="W60" s="84"/>
      <c r="X60" s="84">
        <v>4</v>
      </c>
      <c r="Y60" s="84"/>
      <c r="Z60" s="84"/>
      <c r="AA60" s="84"/>
      <c r="AB60" s="84">
        <v>5</v>
      </c>
      <c r="AC60" s="84"/>
      <c r="AD60" s="84"/>
      <c r="AE60" s="84"/>
      <c r="AF60" s="84">
        <v>6</v>
      </c>
      <c r="AG60" s="84"/>
      <c r="AH60" s="84"/>
      <c r="AI60" s="84"/>
      <c r="AJ60" s="84"/>
    </row>
    <row r="61" spans="1:36" ht="24" customHeight="1" x14ac:dyDescent="0.25">
      <c r="A61" s="21">
        <v>1</v>
      </c>
      <c r="B61" s="100" t="s">
        <v>116</v>
      </c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84">
        <v>1</v>
      </c>
      <c r="U61" s="84"/>
      <c r="V61" s="84"/>
      <c r="W61" s="84"/>
      <c r="X61" s="84">
        <v>12</v>
      </c>
      <c r="Y61" s="84"/>
      <c r="Z61" s="84"/>
      <c r="AA61" s="84"/>
      <c r="AB61" s="84"/>
      <c r="AC61" s="84"/>
      <c r="AD61" s="84"/>
      <c r="AE61" s="84"/>
      <c r="AF61" s="72">
        <v>24260.01</v>
      </c>
      <c r="AG61" s="72"/>
      <c r="AH61" s="72"/>
      <c r="AI61" s="72"/>
      <c r="AJ61" s="72"/>
    </row>
    <row r="62" spans="1:36" x14ac:dyDescent="0.25">
      <c r="A62" s="21">
        <v>2</v>
      </c>
      <c r="B62" s="100" t="s">
        <v>117</v>
      </c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84">
        <v>2</v>
      </c>
      <c r="U62" s="84"/>
      <c r="V62" s="84"/>
      <c r="W62" s="84"/>
      <c r="X62" s="84">
        <v>12</v>
      </c>
      <c r="Y62" s="84"/>
      <c r="Z62" s="84"/>
      <c r="AA62" s="84"/>
      <c r="AB62" s="84"/>
      <c r="AC62" s="84"/>
      <c r="AD62" s="84"/>
      <c r="AE62" s="84"/>
      <c r="AF62" s="72">
        <v>46320</v>
      </c>
      <c r="AG62" s="72"/>
      <c r="AH62" s="72"/>
      <c r="AI62" s="72"/>
      <c r="AJ62" s="72"/>
    </row>
    <row r="63" spans="1:36" x14ac:dyDescent="0.25">
      <c r="A63" s="17"/>
      <c r="B63" s="103" t="s">
        <v>86</v>
      </c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97">
        <f>AF61+AF62</f>
        <v>70580.009999999995</v>
      </c>
      <c r="AG63" s="97"/>
      <c r="AH63" s="97"/>
      <c r="AI63" s="97"/>
      <c r="AJ63" s="97"/>
    </row>
    <row r="64" spans="1:36" ht="8.25" customHeight="1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</row>
    <row r="65" spans="1:36" x14ac:dyDescent="0.25">
      <c r="A65" s="52" t="s">
        <v>118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</row>
    <row r="66" spans="1:36" s="30" customFormat="1" ht="12.95" customHeight="1" x14ac:dyDescent="0.2">
      <c r="A66" s="102" t="s">
        <v>191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  <c r="AI66" s="102"/>
      <c r="AJ66" s="102"/>
    </row>
    <row r="67" spans="1:36" s="30" customFormat="1" ht="12.95" customHeight="1" x14ac:dyDescent="0.2">
      <c r="A67" s="75" t="s">
        <v>195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</row>
    <row r="68" spans="1:36" s="30" customFormat="1" ht="12.95" customHeight="1" x14ac:dyDescent="0.2">
      <c r="A68" s="75" t="s">
        <v>194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</row>
    <row r="69" spans="1:36" ht="27.75" customHeight="1" x14ac:dyDescent="0.25">
      <c r="A69" s="16" t="s">
        <v>73</v>
      </c>
      <c r="B69" s="98" t="s">
        <v>88</v>
      </c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71" t="s">
        <v>121</v>
      </c>
      <c r="W69" s="71"/>
      <c r="X69" s="71"/>
      <c r="Y69" s="71"/>
      <c r="Z69" s="71"/>
      <c r="AA69" s="71" t="s">
        <v>120</v>
      </c>
      <c r="AB69" s="71"/>
      <c r="AC69" s="71"/>
      <c r="AD69" s="71"/>
      <c r="AE69" s="71"/>
      <c r="AF69" s="71" t="s">
        <v>119</v>
      </c>
      <c r="AG69" s="71"/>
      <c r="AH69" s="71"/>
      <c r="AI69" s="71"/>
      <c r="AJ69" s="71"/>
    </row>
    <row r="70" spans="1:36" x14ac:dyDescent="0.25">
      <c r="A70" s="17">
        <v>1</v>
      </c>
      <c r="B70" s="84">
        <v>2</v>
      </c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>
        <v>3</v>
      </c>
      <c r="W70" s="84"/>
      <c r="X70" s="84"/>
      <c r="Y70" s="84"/>
      <c r="Z70" s="84"/>
      <c r="AA70" s="84">
        <v>4</v>
      </c>
      <c r="AB70" s="84"/>
      <c r="AC70" s="84"/>
      <c r="AD70" s="84"/>
      <c r="AE70" s="84"/>
      <c r="AF70" s="84">
        <v>5</v>
      </c>
      <c r="AG70" s="84"/>
      <c r="AH70" s="84"/>
      <c r="AI70" s="84"/>
      <c r="AJ70" s="84"/>
    </row>
    <row r="71" spans="1:36" x14ac:dyDescent="0.25">
      <c r="A71" s="17"/>
      <c r="B71" s="93" t="s">
        <v>122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84">
        <v>0</v>
      </c>
      <c r="W71" s="84"/>
      <c r="X71" s="84"/>
      <c r="Y71" s="84"/>
      <c r="Z71" s="84"/>
      <c r="AA71" s="84">
        <v>0</v>
      </c>
      <c r="AB71" s="84"/>
      <c r="AC71" s="84"/>
      <c r="AD71" s="84"/>
      <c r="AE71" s="84"/>
      <c r="AF71" s="72">
        <v>0</v>
      </c>
      <c r="AG71" s="72"/>
      <c r="AH71" s="72"/>
      <c r="AI71" s="72"/>
      <c r="AJ71" s="72"/>
    </row>
    <row r="72" spans="1:36" x14ac:dyDescent="0.25">
      <c r="A72" s="17"/>
      <c r="B72" s="93" t="s">
        <v>123</v>
      </c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84">
        <v>0</v>
      </c>
      <c r="W72" s="84"/>
      <c r="X72" s="84"/>
      <c r="Y72" s="84"/>
      <c r="Z72" s="84"/>
      <c r="AA72" s="84">
        <v>0</v>
      </c>
      <c r="AB72" s="84"/>
      <c r="AC72" s="84"/>
      <c r="AD72" s="84"/>
      <c r="AE72" s="84"/>
      <c r="AF72" s="72">
        <v>0</v>
      </c>
      <c r="AG72" s="72"/>
      <c r="AH72" s="72"/>
      <c r="AI72" s="72"/>
      <c r="AJ72" s="72"/>
    </row>
    <row r="73" spans="1:36" x14ac:dyDescent="0.25">
      <c r="A73" s="17"/>
      <c r="B73" s="89" t="s">
        <v>86</v>
      </c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97">
        <v>0</v>
      </c>
      <c r="AG73" s="97"/>
      <c r="AH73" s="97"/>
      <c r="AI73" s="97"/>
      <c r="AJ73" s="97"/>
    </row>
    <row r="74" spans="1:36" ht="8.25" customHeight="1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</row>
    <row r="75" spans="1:36" x14ac:dyDescent="0.25">
      <c r="A75" s="52" t="s">
        <v>124</v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</row>
    <row r="76" spans="1:36" ht="12.95" customHeight="1" x14ac:dyDescent="0.25">
      <c r="A76" s="102" t="s">
        <v>191</v>
      </c>
      <c r="B76" s="102"/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</row>
    <row r="77" spans="1:36" ht="12.95" customHeight="1" x14ac:dyDescent="0.25">
      <c r="A77" s="75" t="s">
        <v>193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</row>
    <row r="78" spans="1:36" ht="12.95" customHeight="1" x14ac:dyDescent="0.25">
      <c r="A78" s="75" t="s">
        <v>192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</row>
    <row r="79" spans="1:36" ht="37.5" customHeight="1" x14ac:dyDescent="0.25">
      <c r="A79" s="16" t="s">
        <v>73</v>
      </c>
      <c r="B79" s="98" t="s">
        <v>128</v>
      </c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71" t="s">
        <v>127</v>
      </c>
      <c r="U79" s="71"/>
      <c r="V79" s="71"/>
      <c r="W79" s="71"/>
      <c r="X79" s="71" t="s">
        <v>126</v>
      </c>
      <c r="Y79" s="71"/>
      <c r="Z79" s="71"/>
      <c r="AA79" s="71"/>
      <c r="AB79" s="71" t="s">
        <v>125</v>
      </c>
      <c r="AC79" s="71"/>
      <c r="AD79" s="71"/>
      <c r="AE79" s="71"/>
      <c r="AF79" s="71" t="s">
        <v>92</v>
      </c>
      <c r="AG79" s="84"/>
      <c r="AH79" s="84"/>
      <c r="AI79" s="84"/>
      <c r="AJ79" s="84"/>
    </row>
    <row r="80" spans="1:36" ht="15" customHeight="1" x14ac:dyDescent="0.25">
      <c r="A80" s="16">
        <v>1</v>
      </c>
      <c r="B80" s="98">
        <v>2</v>
      </c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71">
        <v>3</v>
      </c>
      <c r="U80" s="71"/>
      <c r="V80" s="71"/>
      <c r="W80" s="71"/>
      <c r="X80" s="71">
        <v>4</v>
      </c>
      <c r="Y80" s="71"/>
      <c r="Z80" s="71"/>
      <c r="AA80" s="71"/>
      <c r="AB80" s="71">
        <v>5</v>
      </c>
      <c r="AC80" s="71"/>
      <c r="AD80" s="71"/>
      <c r="AE80" s="71"/>
      <c r="AF80" s="71">
        <v>6</v>
      </c>
      <c r="AG80" s="71"/>
      <c r="AH80" s="71"/>
      <c r="AI80" s="71"/>
      <c r="AJ80" s="71"/>
    </row>
    <row r="81" spans="1:36" x14ac:dyDescent="0.25">
      <c r="A81" s="21">
        <v>1</v>
      </c>
      <c r="B81" s="104" t="s">
        <v>131</v>
      </c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105">
        <v>6726</v>
      </c>
      <c r="U81" s="105"/>
      <c r="V81" s="105"/>
      <c r="W81" s="105"/>
      <c r="X81" s="84">
        <v>8.92</v>
      </c>
      <c r="Y81" s="84"/>
      <c r="Z81" s="84"/>
      <c r="AA81" s="84"/>
      <c r="AB81" s="84"/>
      <c r="AC81" s="84"/>
      <c r="AD81" s="84"/>
      <c r="AE81" s="84"/>
      <c r="AF81" s="97">
        <v>80000</v>
      </c>
      <c r="AG81" s="97"/>
      <c r="AH81" s="97"/>
      <c r="AI81" s="97"/>
      <c r="AJ81" s="97"/>
    </row>
    <row r="82" spans="1:36" x14ac:dyDescent="0.25">
      <c r="A82" s="21">
        <v>2</v>
      </c>
      <c r="B82" s="104" t="s">
        <v>132</v>
      </c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97">
        <f>AF83+AF84</f>
        <v>666225</v>
      </c>
      <c r="AG82" s="97"/>
      <c r="AH82" s="97"/>
      <c r="AI82" s="97"/>
      <c r="AJ82" s="97"/>
    </row>
    <row r="83" spans="1:36" x14ac:dyDescent="0.25">
      <c r="A83" s="21"/>
      <c r="B83" s="93" t="s">
        <v>133</v>
      </c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84">
        <v>92.3</v>
      </c>
      <c r="U83" s="84"/>
      <c r="V83" s="84"/>
      <c r="W83" s="84"/>
      <c r="X83" s="84">
        <v>6047.88</v>
      </c>
      <c r="Y83" s="84"/>
      <c r="Z83" s="84"/>
      <c r="AA83" s="84"/>
      <c r="AB83" s="84"/>
      <c r="AC83" s="84"/>
      <c r="AD83" s="84"/>
      <c r="AE83" s="84"/>
      <c r="AF83" s="72">
        <v>558256.25</v>
      </c>
      <c r="AG83" s="72"/>
      <c r="AH83" s="72"/>
      <c r="AI83" s="72"/>
      <c r="AJ83" s="72"/>
    </row>
    <row r="84" spans="1:36" x14ac:dyDescent="0.25">
      <c r="A84" s="21"/>
      <c r="B84" s="93" t="s">
        <v>134</v>
      </c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84">
        <v>22.6</v>
      </c>
      <c r="U84" s="84"/>
      <c r="V84" s="84"/>
      <c r="W84" s="84"/>
      <c r="X84" s="84">
        <v>4776.66</v>
      </c>
      <c r="Y84" s="84"/>
      <c r="Z84" s="84"/>
      <c r="AA84" s="84"/>
      <c r="AB84" s="84"/>
      <c r="AC84" s="84"/>
      <c r="AD84" s="84"/>
      <c r="AE84" s="84"/>
      <c r="AF84" s="72">
        <v>107968.75</v>
      </c>
      <c r="AG84" s="72"/>
      <c r="AH84" s="72"/>
      <c r="AI84" s="72"/>
      <c r="AJ84" s="72"/>
    </row>
    <row r="85" spans="1:36" x14ac:dyDescent="0.25">
      <c r="A85" s="21">
        <v>3</v>
      </c>
      <c r="B85" s="99" t="s">
        <v>130</v>
      </c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84">
        <v>78</v>
      </c>
      <c r="U85" s="84"/>
      <c r="V85" s="84"/>
      <c r="W85" s="84"/>
      <c r="X85" s="84">
        <v>31.53</v>
      </c>
      <c r="Y85" s="84"/>
      <c r="Z85" s="84"/>
      <c r="AA85" s="84"/>
      <c r="AB85" s="84"/>
      <c r="AC85" s="84"/>
      <c r="AD85" s="84"/>
      <c r="AE85" s="84"/>
      <c r="AF85" s="97">
        <v>2500</v>
      </c>
      <c r="AG85" s="97"/>
      <c r="AH85" s="97"/>
      <c r="AI85" s="97"/>
      <c r="AJ85" s="97"/>
    </row>
    <row r="86" spans="1:36" x14ac:dyDescent="0.25">
      <c r="A86" s="21">
        <v>4</v>
      </c>
      <c r="B86" s="99" t="s">
        <v>129</v>
      </c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84">
        <v>78</v>
      </c>
      <c r="U86" s="84"/>
      <c r="V86" s="84"/>
      <c r="W86" s="84"/>
      <c r="X86" s="84">
        <v>44.71</v>
      </c>
      <c r="Y86" s="84"/>
      <c r="Z86" s="84"/>
      <c r="AA86" s="84"/>
      <c r="AB86" s="84"/>
      <c r="AC86" s="84"/>
      <c r="AD86" s="84"/>
      <c r="AE86" s="84"/>
      <c r="AF86" s="97">
        <v>3500</v>
      </c>
      <c r="AG86" s="97"/>
      <c r="AH86" s="97"/>
      <c r="AI86" s="97"/>
      <c r="AJ86" s="97"/>
    </row>
    <row r="87" spans="1:36" x14ac:dyDescent="0.25">
      <c r="A87" s="17"/>
      <c r="B87" s="89" t="s">
        <v>86</v>
      </c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97">
        <f>AF81+AF82+AF85+AF86</f>
        <v>752225</v>
      </c>
      <c r="AG87" s="97"/>
      <c r="AH87" s="97"/>
      <c r="AI87" s="97"/>
      <c r="AJ87" s="97"/>
    </row>
    <row r="88" spans="1:36" ht="8.25" customHeight="1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</row>
    <row r="89" spans="1:36" ht="13.5" customHeight="1" x14ac:dyDescent="0.25">
      <c r="A89" s="52" t="s">
        <v>135</v>
      </c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</row>
    <row r="90" spans="1:36" ht="12.95" customHeight="1" x14ac:dyDescent="0.25">
      <c r="A90" s="102" t="s">
        <v>191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</row>
    <row r="91" spans="1:36" ht="12.95" customHeight="1" x14ac:dyDescent="0.25">
      <c r="A91" s="75" t="s">
        <v>195</v>
      </c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</row>
    <row r="92" spans="1:36" ht="12.95" customHeight="1" x14ac:dyDescent="0.25">
      <c r="A92" s="75" t="s">
        <v>194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</row>
    <row r="93" spans="1:36" ht="24" customHeight="1" x14ac:dyDescent="0.25">
      <c r="A93" s="16" t="s">
        <v>73</v>
      </c>
      <c r="B93" s="94" t="s">
        <v>128</v>
      </c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71" t="s">
        <v>138</v>
      </c>
      <c r="V93" s="71"/>
      <c r="W93" s="71"/>
      <c r="X93" s="71"/>
      <c r="Y93" s="71"/>
      <c r="Z93" s="71" t="s">
        <v>137</v>
      </c>
      <c r="AA93" s="71"/>
      <c r="AB93" s="71"/>
      <c r="AC93" s="71"/>
      <c r="AD93" s="71"/>
      <c r="AE93" s="71" t="s">
        <v>136</v>
      </c>
      <c r="AF93" s="71"/>
      <c r="AG93" s="71"/>
      <c r="AH93" s="71"/>
      <c r="AI93" s="71"/>
      <c r="AJ93" s="71"/>
    </row>
    <row r="94" spans="1:36" x14ac:dyDescent="0.25">
      <c r="A94" s="17">
        <v>1</v>
      </c>
      <c r="B94" s="84">
        <v>2</v>
      </c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>
        <v>3</v>
      </c>
      <c r="V94" s="84"/>
      <c r="W94" s="84"/>
      <c r="X94" s="84"/>
      <c r="Y94" s="84"/>
      <c r="Z94" s="84">
        <v>4</v>
      </c>
      <c r="AA94" s="84"/>
      <c r="AB94" s="84"/>
      <c r="AC94" s="84"/>
      <c r="AD94" s="84"/>
      <c r="AE94" s="84">
        <v>5</v>
      </c>
      <c r="AF94" s="84"/>
      <c r="AG94" s="84"/>
      <c r="AH94" s="84"/>
      <c r="AI94" s="84"/>
      <c r="AJ94" s="84"/>
    </row>
    <row r="95" spans="1:36" x14ac:dyDescent="0.25">
      <c r="A95" s="17"/>
      <c r="B95" s="93" t="s">
        <v>139</v>
      </c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84" t="s">
        <v>100</v>
      </c>
      <c r="V95" s="84"/>
      <c r="W95" s="84"/>
      <c r="X95" s="84"/>
      <c r="Y95" s="84"/>
      <c r="Z95" s="84" t="s">
        <v>100</v>
      </c>
      <c r="AA95" s="84"/>
      <c r="AB95" s="84"/>
      <c r="AC95" s="84"/>
      <c r="AD95" s="84"/>
      <c r="AE95" s="84"/>
      <c r="AF95" s="84"/>
      <c r="AG95" s="84"/>
      <c r="AH95" s="84"/>
      <c r="AI95" s="84"/>
      <c r="AJ95" s="84"/>
    </row>
    <row r="96" spans="1:36" x14ac:dyDescent="0.25">
      <c r="A96" s="17"/>
      <c r="B96" s="93" t="s">
        <v>141</v>
      </c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</row>
    <row r="97" spans="1:36" x14ac:dyDescent="0.25">
      <c r="A97" s="17"/>
      <c r="B97" s="93" t="s">
        <v>140</v>
      </c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84" t="s">
        <v>100</v>
      </c>
      <c r="V97" s="84"/>
      <c r="W97" s="84"/>
      <c r="X97" s="84"/>
      <c r="Y97" s="84"/>
      <c r="Z97" s="84" t="s">
        <v>100</v>
      </c>
      <c r="AA97" s="84"/>
      <c r="AB97" s="84"/>
      <c r="AC97" s="84"/>
      <c r="AD97" s="84"/>
      <c r="AE97" s="84"/>
      <c r="AF97" s="84"/>
      <c r="AG97" s="84"/>
      <c r="AH97" s="84"/>
      <c r="AI97" s="84"/>
      <c r="AJ97" s="84"/>
    </row>
    <row r="98" spans="1:36" x14ac:dyDescent="0.25">
      <c r="A98" s="17"/>
      <c r="B98" s="93" t="s">
        <v>141</v>
      </c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4"/>
      <c r="AH98" s="84"/>
      <c r="AI98" s="84"/>
      <c r="AJ98" s="84"/>
    </row>
    <row r="99" spans="1:36" x14ac:dyDescent="0.25">
      <c r="A99" s="17"/>
      <c r="B99" s="89" t="s">
        <v>86</v>
      </c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4" t="s">
        <v>100</v>
      </c>
      <c r="V99" s="84"/>
      <c r="W99" s="84"/>
      <c r="X99" s="84"/>
      <c r="Y99" s="84"/>
      <c r="Z99" s="84" t="s">
        <v>100</v>
      </c>
      <c r="AA99" s="84"/>
      <c r="AB99" s="84"/>
      <c r="AC99" s="84"/>
      <c r="AD99" s="84"/>
      <c r="AE99" s="97">
        <v>0</v>
      </c>
      <c r="AF99" s="97"/>
      <c r="AG99" s="97"/>
      <c r="AH99" s="97"/>
      <c r="AI99" s="97"/>
      <c r="AJ99" s="97"/>
    </row>
    <row r="100" spans="1:36" ht="8.25" customHeight="1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</row>
    <row r="101" spans="1:36" x14ac:dyDescent="0.25">
      <c r="A101" s="52" t="s">
        <v>142</v>
      </c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</row>
    <row r="102" spans="1:36" ht="12.95" customHeight="1" x14ac:dyDescent="0.25">
      <c r="A102" s="102" t="s">
        <v>191</v>
      </c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2"/>
      <c r="AJ102" s="102"/>
    </row>
    <row r="103" spans="1:36" ht="12.95" customHeight="1" x14ac:dyDescent="0.25">
      <c r="A103" s="75" t="s">
        <v>195</v>
      </c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</row>
    <row r="104" spans="1:36" ht="12.95" customHeight="1" x14ac:dyDescent="0.25">
      <c r="A104" s="75" t="s">
        <v>194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</row>
    <row r="105" spans="1:36" ht="24" customHeight="1" x14ac:dyDescent="0.25">
      <c r="A105" s="20" t="s">
        <v>73</v>
      </c>
      <c r="B105" s="94" t="s">
        <v>88</v>
      </c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 t="s">
        <v>145</v>
      </c>
      <c r="W105" s="94"/>
      <c r="X105" s="94"/>
      <c r="Y105" s="94"/>
      <c r="Z105" s="94" t="s">
        <v>144</v>
      </c>
      <c r="AA105" s="94"/>
      <c r="AB105" s="94"/>
      <c r="AC105" s="94"/>
      <c r="AD105" s="94"/>
      <c r="AE105" s="94" t="s">
        <v>143</v>
      </c>
      <c r="AF105" s="94"/>
      <c r="AG105" s="94"/>
      <c r="AH105" s="94"/>
      <c r="AI105" s="94"/>
      <c r="AJ105" s="94"/>
    </row>
    <row r="106" spans="1:36" x14ac:dyDescent="0.25">
      <c r="A106" s="17">
        <v>1</v>
      </c>
      <c r="B106" s="84">
        <v>2</v>
      </c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>
        <v>3</v>
      </c>
      <c r="W106" s="84"/>
      <c r="X106" s="84"/>
      <c r="Y106" s="84"/>
      <c r="Z106" s="84">
        <v>4</v>
      </c>
      <c r="AA106" s="84"/>
      <c r="AB106" s="84"/>
      <c r="AC106" s="84"/>
      <c r="AD106" s="84"/>
      <c r="AE106" s="84">
        <v>5</v>
      </c>
      <c r="AF106" s="84"/>
      <c r="AG106" s="84"/>
      <c r="AH106" s="84"/>
      <c r="AI106" s="84"/>
      <c r="AJ106" s="84"/>
    </row>
    <row r="107" spans="1:36" x14ac:dyDescent="0.25">
      <c r="A107" s="17">
        <v>1</v>
      </c>
      <c r="B107" s="93" t="s">
        <v>146</v>
      </c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84" t="s">
        <v>100</v>
      </c>
      <c r="W107" s="84"/>
      <c r="X107" s="84"/>
      <c r="Y107" s="84"/>
      <c r="Z107" s="84" t="s">
        <v>100</v>
      </c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</row>
    <row r="108" spans="1:36" x14ac:dyDescent="0.25">
      <c r="A108" s="17">
        <v>2</v>
      </c>
      <c r="B108" s="93" t="s">
        <v>147</v>
      </c>
      <c r="C108" s="93"/>
      <c r="D108" s="93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84" t="s">
        <v>100</v>
      </c>
      <c r="W108" s="84"/>
      <c r="X108" s="84"/>
      <c r="Y108" s="84"/>
      <c r="Z108" s="84" t="s">
        <v>100</v>
      </c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</row>
    <row r="109" spans="1:36" x14ac:dyDescent="0.25">
      <c r="A109" s="17">
        <v>3</v>
      </c>
      <c r="B109" s="93" t="s">
        <v>148</v>
      </c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84" t="s">
        <v>100</v>
      </c>
      <c r="W109" s="84"/>
      <c r="X109" s="84"/>
      <c r="Y109" s="84"/>
      <c r="Z109" s="84" t="s">
        <v>100</v>
      </c>
      <c r="AA109" s="84"/>
      <c r="AB109" s="84"/>
      <c r="AC109" s="84"/>
      <c r="AD109" s="84"/>
      <c r="AE109" s="72">
        <f>AE110</f>
        <v>0</v>
      </c>
      <c r="AF109" s="72"/>
      <c r="AG109" s="72"/>
      <c r="AH109" s="72"/>
      <c r="AI109" s="72"/>
      <c r="AJ109" s="72"/>
    </row>
    <row r="110" spans="1:36" ht="14.25" customHeight="1" x14ac:dyDescent="0.25">
      <c r="A110" s="17"/>
      <c r="B110" s="106" t="s">
        <v>222</v>
      </c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8"/>
      <c r="V110" s="109"/>
      <c r="W110" s="110"/>
      <c r="X110" s="110"/>
      <c r="Y110" s="111"/>
      <c r="Z110" s="109"/>
      <c r="AA110" s="110"/>
      <c r="AB110" s="110"/>
      <c r="AC110" s="110"/>
      <c r="AD110" s="111"/>
      <c r="AE110" s="112"/>
      <c r="AF110" s="113"/>
      <c r="AG110" s="113"/>
      <c r="AH110" s="113"/>
      <c r="AI110" s="113"/>
      <c r="AJ110" s="114"/>
    </row>
    <row r="111" spans="1:36" x14ac:dyDescent="0.25">
      <c r="A111" s="17">
        <v>4</v>
      </c>
      <c r="B111" s="93" t="s">
        <v>213</v>
      </c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84" t="s">
        <v>100</v>
      </c>
      <c r="W111" s="84"/>
      <c r="X111" s="84"/>
      <c r="Y111" s="84"/>
      <c r="Z111" s="84" t="s">
        <v>100</v>
      </c>
      <c r="AA111" s="84"/>
      <c r="AB111" s="84"/>
      <c r="AC111" s="84"/>
      <c r="AD111" s="84"/>
      <c r="AE111" s="72"/>
      <c r="AF111" s="72"/>
      <c r="AG111" s="72"/>
      <c r="AH111" s="72"/>
      <c r="AI111" s="72"/>
      <c r="AJ111" s="72"/>
    </row>
    <row r="112" spans="1:36" x14ac:dyDescent="0.25">
      <c r="A112" s="17"/>
      <c r="B112" s="89" t="s">
        <v>86</v>
      </c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4"/>
      <c r="W112" s="84"/>
      <c r="X112" s="84"/>
      <c r="Y112" s="84"/>
      <c r="Z112" s="84"/>
      <c r="AA112" s="84"/>
      <c r="AB112" s="84"/>
      <c r="AC112" s="84"/>
      <c r="AD112" s="84"/>
      <c r="AE112" s="97">
        <f>AE111+AE109</f>
        <v>0</v>
      </c>
      <c r="AF112" s="97"/>
      <c r="AG112" s="97"/>
      <c r="AH112" s="97"/>
      <c r="AI112" s="97"/>
      <c r="AJ112" s="97"/>
    </row>
    <row r="113" spans="1:36" ht="8.25" customHeight="1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25"/>
      <c r="AF113" s="25"/>
      <c r="AG113" s="25"/>
      <c r="AH113" s="25"/>
      <c r="AI113" s="25"/>
      <c r="AJ113" s="25"/>
    </row>
    <row r="114" spans="1:36" x14ac:dyDescent="0.25">
      <c r="A114" s="52" t="s">
        <v>149</v>
      </c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</row>
    <row r="115" spans="1:36" ht="12.95" customHeight="1" x14ac:dyDescent="0.25">
      <c r="A115" s="102" t="s">
        <v>191</v>
      </c>
      <c r="B115" s="102"/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/>
      <c r="AE115" s="102"/>
      <c r="AF115" s="102"/>
      <c r="AG115" s="102"/>
      <c r="AH115" s="102"/>
      <c r="AI115" s="102"/>
      <c r="AJ115" s="102"/>
    </row>
    <row r="116" spans="1:36" ht="12.95" customHeight="1" x14ac:dyDescent="0.25">
      <c r="A116" s="75" t="s">
        <v>195</v>
      </c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</row>
    <row r="117" spans="1:36" ht="12.95" customHeight="1" x14ac:dyDescent="0.25">
      <c r="A117" s="75" t="s">
        <v>194</v>
      </c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</row>
    <row r="118" spans="1:36" ht="24" customHeight="1" x14ac:dyDescent="0.25">
      <c r="A118" s="16" t="s">
        <v>73</v>
      </c>
      <c r="B118" s="71" t="s">
        <v>88</v>
      </c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 t="s">
        <v>151</v>
      </c>
      <c r="AA118" s="71"/>
      <c r="AB118" s="71"/>
      <c r="AC118" s="71"/>
      <c r="AD118" s="71"/>
      <c r="AE118" s="71" t="s">
        <v>150</v>
      </c>
      <c r="AF118" s="71"/>
      <c r="AG118" s="71"/>
      <c r="AH118" s="71"/>
      <c r="AI118" s="71"/>
      <c r="AJ118" s="71"/>
    </row>
    <row r="119" spans="1:36" x14ac:dyDescent="0.25">
      <c r="A119" s="17">
        <v>1</v>
      </c>
      <c r="B119" s="84">
        <v>2</v>
      </c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>
        <v>3</v>
      </c>
      <c r="AA119" s="84"/>
      <c r="AB119" s="84"/>
      <c r="AC119" s="84"/>
      <c r="AD119" s="84"/>
      <c r="AE119" s="84">
        <v>4</v>
      </c>
      <c r="AF119" s="84"/>
      <c r="AG119" s="84"/>
      <c r="AH119" s="84"/>
      <c r="AI119" s="84"/>
      <c r="AJ119" s="84"/>
    </row>
    <row r="120" spans="1:36" ht="15" customHeight="1" x14ac:dyDescent="0.25">
      <c r="A120" s="17">
        <v>1</v>
      </c>
      <c r="B120" s="100" t="s">
        <v>215</v>
      </c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84" t="s">
        <v>100</v>
      </c>
      <c r="AA120" s="84"/>
      <c r="AB120" s="84"/>
      <c r="AC120" s="84"/>
      <c r="AD120" s="84"/>
      <c r="AE120" s="72"/>
      <c r="AF120" s="72"/>
      <c r="AG120" s="72"/>
      <c r="AH120" s="72"/>
      <c r="AI120" s="72"/>
      <c r="AJ120" s="72"/>
    </row>
    <row r="121" spans="1:36" x14ac:dyDescent="0.25">
      <c r="A121" s="17">
        <v>2</v>
      </c>
      <c r="B121" s="100" t="s">
        <v>209</v>
      </c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84" t="s">
        <v>100</v>
      </c>
      <c r="AA121" s="84"/>
      <c r="AB121" s="84"/>
      <c r="AC121" s="84"/>
      <c r="AD121" s="84"/>
      <c r="AE121" s="72"/>
      <c r="AF121" s="72"/>
      <c r="AG121" s="72"/>
      <c r="AH121" s="72"/>
      <c r="AI121" s="72"/>
      <c r="AJ121" s="72"/>
    </row>
    <row r="122" spans="1:36" x14ac:dyDescent="0.25">
      <c r="A122" s="17">
        <v>3</v>
      </c>
      <c r="B122" s="100" t="s">
        <v>210</v>
      </c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84"/>
      <c r="AA122" s="84"/>
      <c r="AB122" s="84"/>
      <c r="AC122" s="84"/>
      <c r="AD122" s="84"/>
      <c r="AE122" s="72"/>
      <c r="AF122" s="72"/>
      <c r="AG122" s="72"/>
      <c r="AH122" s="72"/>
      <c r="AI122" s="72"/>
      <c r="AJ122" s="72"/>
    </row>
    <row r="123" spans="1:36" x14ac:dyDescent="0.25">
      <c r="A123" s="17">
        <v>4</v>
      </c>
      <c r="B123" s="100" t="s">
        <v>200</v>
      </c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84" t="s">
        <v>100</v>
      </c>
      <c r="AA123" s="84"/>
      <c r="AB123" s="84"/>
      <c r="AC123" s="84"/>
      <c r="AD123" s="84"/>
      <c r="AE123" s="72"/>
      <c r="AF123" s="72"/>
      <c r="AG123" s="72"/>
      <c r="AH123" s="72"/>
      <c r="AI123" s="72"/>
      <c r="AJ123" s="72"/>
    </row>
    <row r="124" spans="1:36" x14ac:dyDescent="0.25">
      <c r="A124" s="17">
        <v>5</v>
      </c>
      <c r="B124" s="100" t="s">
        <v>152</v>
      </c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84" t="s">
        <v>100</v>
      </c>
      <c r="AA124" s="84"/>
      <c r="AB124" s="84"/>
      <c r="AC124" s="84"/>
      <c r="AD124" s="84"/>
      <c r="AE124" s="72"/>
      <c r="AF124" s="72"/>
      <c r="AG124" s="72"/>
      <c r="AH124" s="72"/>
      <c r="AI124" s="72"/>
      <c r="AJ124" s="72"/>
    </row>
    <row r="125" spans="1:36" x14ac:dyDescent="0.25">
      <c r="A125" s="17"/>
      <c r="B125" s="89" t="s">
        <v>86</v>
      </c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4"/>
      <c r="AA125" s="84"/>
      <c r="AB125" s="84"/>
      <c r="AC125" s="84"/>
      <c r="AD125" s="84"/>
      <c r="AE125" s="97">
        <f>AE120+AE121+AE123+AE124+AE122</f>
        <v>0</v>
      </c>
      <c r="AF125" s="97"/>
      <c r="AG125" s="97"/>
      <c r="AH125" s="97"/>
      <c r="AI125" s="97"/>
      <c r="AJ125" s="97"/>
    </row>
    <row r="126" spans="1:36" ht="6.75" customHeight="1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</row>
    <row r="127" spans="1:36" x14ac:dyDescent="0.25">
      <c r="A127" s="52" t="s">
        <v>153</v>
      </c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</row>
    <row r="128" spans="1:36" s="30" customFormat="1" ht="12.95" customHeight="1" x14ac:dyDescent="0.2">
      <c r="A128" s="102" t="s">
        <v>191</v>
      </c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/>
      <c r="AF128" s="102"/>
      <c r="AG128" s="102"/>
      <c r="AH128" s="102"/>
      <c r="AI128" s="102"/>
      <c r="AJ128" s="102"/>
    </row>
    <row r="129" spans="1:36" s="30" customFormat="1" ht="12.95" customHeight="1" x14ac:dyDescent="0.2">
      <c r="A129" s="75" t="s">
        <v>195</v>
      </c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75"/>
    </row>
    <row r="130" spans="1:36" s="30" customFormat="1" ht="12.95" customHeight="1" x14ac:dyDescent="0.2">
      <c r="A130" s="75" t="s">
        <v>194</v>
      </c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  <c r="AI130" s="75"/>
      <c r="AJ130" s="75"/>
    </row>
    <row r="131" spans="1:36" ht="26.25" customHeight="1" x14ac:dyDescent="0.25">
      <c r="A131" s="16" t="s">
        <v>73</v>
      </c>
      <c r="B131" s="94" t="s">
        <v>157</v>
      </c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71" t="s">
        <v>156</v>
      </c>
      <c r="U131" s="71"/>
      <c r="V131" s="71"/>
      <c r="W131" s="71"/>
      <c r="X131" s="71"/>
      <c r="Y131" s="71" t="s">
        <v>155</v>
      </c>
      <c r="Z131" s="71"/>
      <c r="AA131" s="71"/>
      <c r="AB131" s="71"/>
      <c r="AC131" s="71"/>
      <c r="AD131" s="71" t="s">
        <v>154</v>
      </c>
      <c r="AE131" s="71"/>
      <c r="AF131" s="71"/>
      <c r="AG131" s="71"/>
      <c r="AH131" s="71"/>
      <c r="AI131" s="71"/>
      <c r="AJ131" s="71"/>
    </row>
    <row r="132" spans="1:36" x14ac:dyDescent="0.25">
      <c r="A132" s="17">
        <v>1</v>
      </c>
      <c r="B132" s="84">
        <v>2</v>
      </c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>
        <v>3</v>
      </c>
      <c r="U132" s="84"/>
      <c r="V132" s="84"/>
      <c r="W132" s="84"/>
      <c r="X132" s="84"/>
      <c r="Y132" s="84">
        <v>4</v>
      </c>
      <c r="Z132" s="84"/>
      <c r="AA132" s="84"/>
      <c r="AB132" s="84"/>
      <c r="AC132" s="84"/>
      <c r="AD132" s="84">
        <v>5</v>
      </c>
      <c r="AE132" s="84"/>
      <c r="AF132" s="84"/>
      <c r="AG132" s="84"/>
      <c r="AH132" s="84"/>
      <c r="AI132" s="84"/>
      <c r="AJ132" s="84"/>
    </row>
    <row r="133" spans="1:36" ht="29.25" customHeight="1" x14ac:dyDescent="0.25">
      <c r="A133" s="17"/>
      <c r="B133" s="106" t="s">
        <v>202</v>
      </c>
      <c r="C133" s="107"/>
      <c r="D133" s="107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  <c r="R133" s="107"/>
      <c r="S133" s="108"/>
      <c r="T133" s="72"/>
      <c r="U133" s="72"/>
      <c r="V133" s="72"/>
      <c r="W133" s="72"/>
      <c r="X133" s="72"/>
      <c r="Y133" s="84"/>
      <c r="Z133" s="84"/>
      <c r="AA133" s="84"/>
      <c r="AB133" s="84"/>
      <c r="AC133" s="84"/>
      <c r="AD133" s="72"/>
      <c r="AE133" s="72"/>
      <c r="AF133" s="72"/>
      <c r="AG133" s="72"/>
      <c r="AH133" s="72"/>
      <c r="AI133" s="72"/>
      <c r="AJ133" s="72"/>
    </row>
    <row r="134" spans="1:36" x14ac:dyDescent="0.25">
      <c r="A134" s="17"/>
      <c r="B134" s="84" t="s">
        <v>86</v>
      </c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 t="s">
        <v>100</v>
      </c>
      <c r="U134" s="84"/>
      <c r="V134" s="84"/>
      <c r="W134" s="84"/>
      <c r="X134" s="84"/>
      <c r="Y134" s="84" t="s">
        <v>100</v>
      </c>
      <c r="Z134" s="84"/>
      <c r="AA134" s="84"/>
      <c r="AB134" s="84"/>
      <c r="AC134" s="84"/>
      <c r="AD134" s="97">
        <f>AD133</f>
        <v>0</v>
      </c>
      <c r="AE134" s="97"/>
      <c r="AF134" s="97"/>
      <c r="AG134" s="97"/>
      <c r="AH134" s="97"/>
      <c r="AI134" s="97"/>
      <c r="AJ134" s="97"/>
    </row>
    <row r="135" spans="1:36" ht="7.5" customHeight="1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</row>
    <row r="136" spans="1:36" x14ac:dyDescent="0.25">
      <c r="A136" s="52" t="s">
        <v>158</v>
      </c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</row>
    <row r="137" spans="1:36" s="30" customFormat="1" ht="12.95" customHeight="1" x14ac:dyDescent="0.2">
      <c r="A137" s="102" t="s">
        <v>191</v>
      </c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  <c r="AF137" s="102"/>
      <c r="AG137" s="102"/>
      <c r="AH137" s="102"/>
      <c r="AI137" s="102"/>
      <c r="AJ137" s="102"/>
    </row>
    <row r="138" spans="1:36" s="30" customFormat="1" ht="12.95" customHeight="1" x14ac:dyDescent="0.2">
      <c r="A138" s="75" t="s">
        <v>195</v>
      </c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</row>
    <row r="139" spans="1:36" s="30" customFormat="1" ht="12.75" customHeight="1" x14ac:dyDescent="0.2">
      <c r="A139" s="75" t="s">
        <v>194</v>
      </c>
      <c r="B139" s="75"/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</row>
    <row r="140" spans="1:36" ht="9" customHeight="1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</row>
    <row r="141" spans="1:36" x14ac:dyDescent="0.25">
      <c r="A141" s="52" t="s">
        <v>159</v>
      </c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</row>
    <row r="142" spans="1:36" ht="48" customHeight="1" x14ac:dyDescent="0.25">
      <c r="A142" s="26" t="s">
        <v>73</v>
      </c>
      <c r="B142" s="116" t="s">
        <v>88</v>
      </c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 t="s">
        <v>161</v>
      </c>
      <c r="V142" s="116"/>
      <c r="W142" s="116"/>
      <c r="X142" s="116"/>
      <c r="Y142" s="116"/>
      <c r="Z142" s="116" t="s">
        <v>169</v>
      </c>
      <c r="AA142" s="116"/>
      <c r="AB142" s="116"/>
      <c r="AC142" s="116"/>
      <c r="AD142" s="115" t="s">
        <v>160</v>
      </c>
      <c r="AE142" s="115"/>
      <c r="AF142" s="115"/>
      <c r="AG142" s="115"/>
      <c r="AH142" s="115"/>
      <c r="AI142" s="115"/>
      <c r="AJ142" s="115"/>
    </row>
    <row r="143" spans="1:36" ht="14.1" customHeight="1" x14ac:dyDescent="0.25">
      <c r="A143" s="17">
        <v>1</v>
      </c>
      <c r="B143" s="84">
        <v>2</v>
      </c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>
        <v>3</v>
      </c>
      <c r="V143" s="84"/>
      <c r="W143" s="84"/>
      <c r="X143" s="84"/>
      <c r="Y143" s="84"/>
      <c r="Z143" s="84">
        <v>4</v>
      </c>
      <c r="AA143" s="84"/>
      <c r="AB143" s="84"/>
      <c r="AC143" s="84"/>
      <c r="AD143" s="84">
        <v>5</v>
      </c>
      <c r="AE143" s="84"/>
      <c r="AF143" s="84"/>
      <c r="AG143" s="84"/>
      <c r="AH143" s="84"/>
      <c r="AI143" s="84"/>
      <c r="AJ143" s="84"/>
    </row>
    <row r="144" spans="1:36" ht="14.1" customHeight="1" x14ac:dyDescent="0.25">
      <c r="A144" s="17"/>
      <c r="B144" s="93" t="s">
        <v>162</v>
      </c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84"/>
      <c r="V144" s="84"/>
      <c r="W144" s="84"/>
      <c r="X144" s="84"/>
      <c r="Y144" s="84"/>
      <c r="Z144" s="84"/>
      <c r="AA144" s="84"/>
      <c r="AB144" s="84"/>
      <c r="AC144" s="84"/>
      <c r="AD144" s="72">
        <v>0</v>
      </c>
      <c r="AE144" s="72"/>
      <c r="AF144" s="72"/>
      <c r="AG144" s="72"/>
      <c r="AH144" s="72"/>
      <c r="AI144" s="72"/>
      <c r="AJ144" s="72"/>
    </row>
    <row r="145" spans="1:36" ht="14.1" customHeight="1" x14ac:dyDescent="0.25">
      <c r="A145" s="17"/>
      <c r="B145" s="100" t="s">
        <v>166</v>
      </c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84"/>
      <c r="V145" s="84"/>
      <c r="W145" s="84"/>
      <c r="X145" s="84"/>
      <c r="Y145" s="84"/>
      <c r="Z145" s="84"/>
      <c r="AA145" s="84"/>
      <c r="AB145" s="84"/>
      <c r="AC145" s="84"/>
      <c r="AD145" s="84"/>
      <c r="AE145" s="84"/>
      <c r="AF145" s="84"/>
      <c r="AG145" s="84"/>
      <c r="AH145" s="84"/>
      <c r="AI145" s="84"/>
      <c r="AJ145" s="84"/>
    </row>
    <row r="146" spans="1:36" ht="14.1" customHeight="1" x14ac:dyDescent="0.25">
      <c r="A146" s="17"/>
      <c r="B146" s="93" t="s">
        <v>163</v>
      </c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84"/>
      <c r="V146" s="84"/>
      <c r="W146" s="84"/>
      <c r="X146" s="84"/>
      <c r="Y146" s="84"/>
      <c r="Z146" s="84"/>
      <c r="AA146" s="84"/>
      <c r="AB146" s="84"/>
      <c r="AC146" s="84"/>
      <c r="AD146" s="84"/>
      <c r="AE146" s="84"/>
      <c r="AF146" s="84"/>
      <c r="AG146" s="84"/>
      <c r="AH146" s="84"/>
      <c r="AI146" s="84"/>
      <c r="AJ146" s="84"/>
    </row>
    <row r="147" spans="1:36" ht="14.1" customHeight="1" x14ac:dyDescent="0.25">
      <c r="A147" s="17"/>
      <c r="B147" s="93" t="s">
        <v>164</v>
      </c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84"/>
      <c r="V147" s="84"/>
      <c r="W147" s="84"/>
      <c r="X147" s="84"/>
      <c r="Y147" s="84"/>
      <c r="Z147" s="84"/>
      <c r="AA147" s="84"/>
      <c r="AB147" s="84"/>
      <c r="AC147" s="84"/>
      <c r="AD147" s="84"/>
      <c r="AE147" s="84"/>
      <c r="AF147" s="84"/>
      <c r="AG147" s="84"/>
      <c r="AH147" s="84"/>
      <c r="AI147" s="84"/>
      <c r="AJ147" s="84"/>
    </row>
    <row r="148" spans="1:36" ht="14.1" customHeight="1" x14ac:dyDescent="0.25">
      <c r="A148" s="17"/>
      <c r="B148" s="93" t="s">
        <v>163</v>
      </c>
      <c r="C148" s="93"/>
      <c r="D148" s="93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84"/>
      <c r="V148" s="84"/>
      <c r="W148" s="84"/>
      <c r="X148" s="84"/>
      <c r="Y148" s="84"/>
      <c r="Z148" s="84"/>
      <c r="AA148" s="84"/>
      <c r="AB148" s="84"/>
      <c r="AC148" s="84"/>
      <c r="AD148" s="84"/>
      <c r="AE148" s="84"/>
      <c r="AF148" s="84"/>
      <c r="AG148" s="84"/>
      <c r="AH148" s="84"/>
      <c r="AI148" s="84"/>
      <c r="AJ148" s="84"/>
    </row>
    <row r="149" spans="1:36" x14ac:dyDescent="0.25">
      <c r="A149" s="17"/>
      <c r="B149" s="89" t="s">
        <v>165</v>
      </c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4"/>
      <c r="V149" s="84"/>
      <c r="W149" s="84"/>
      <c r="X149" s="84"/>
      <c r="Y149" s="84"/>
      <c r="Z149" s="84"/>
      <c r="AA149" s="84"/>
      <c r="AB149" s="84"/>
      <c r="AC149" s="84"/>
      <c r="AD149" s="97">
        <v>0</v>
      </c>
      <c r="AE149" s="97"/>
      <c r="AF149" s="97"/>
      <c r="AG149" s="97"/>
      <c r="AH149" s="97"/>
      <c r="AI149" s="97"/>
      <c r="AJ149" s="97"/>
    </row>
    <row r="150" spans="1:36" ht="15" customHeight="1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</row>
    <row r="151" spans="1:36" x14ac:dyDescent="0.25">
      <c r="A151" s="52" t="s">
        <v>167</v>
      </c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</row>
    <row r="152" spans="1:36" ht="48" customHeight="1" x14ac:dyDescent="0.25">
      <c r="A152" s="26" t="s">
        <v>73</v>
      </c>
      <c r="B152" s="116" t="s">
        <v>88</v>
      </c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 t="s">
        <v>168</v>
      </c>
      <c r="V152" s="116"/>
      <c r="W152" s="116"/>
      <c r="X152" s="116"/>
      <c r="Y152" s="116"/>
      <c r="Z152" s="116" t="s">
        <v>170</v>
      </c>
      <c r="AA152" s="116"/>
      <c r="AB152" s="116"/>
      <c r="AC152" s="116"/>
      <c r="AD152" s="117" t="s">
        <v>171</v>
      </c>
      <c r="AE152" s="118"/>
      <c r="AF152" s="118"/>
      <c r="AG152" s="118"/>
      <c r="AH152" s="118"/>
      <c r="AI152" s="118"/>
      <c r="AJ152" s="119"/>
    </row>
    <row r="153" spans="1:36" ht="14.1" customHeight="1" x14ac:dyDescent="0.25">
      <c r="A153" s="17">
        <v>1</v>
      </c>
      <c r="B153" s="84">
        <v>2</v>
      </c>
      <c r="C153" s="84"/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>
        <v>3</v>
      </c>
      <c r="V153" s="84"/>
      <c r="W153" s="84"/>
      <c r="X153" s="84"/>
      <c r="Y153" s="84"/>
      <c r="Z153" s="84">
        <v>4</v>
      </c>
      <c r="AA153" s="84"/>
      <c r="AB153" s="84"/>
      <c r="AC153" s="84"/>
      <c r="AD153" s="84">
        <v>5</v>
      </c>
      <c r="AE153" s="84"/>
      <c r="AF153" s="84"/>
      <c r="AG153" s="84"/>
      <c r="AH153" s="84"/>
      <c r="AI153" s="84"/>
      <c r="AJ153" s="84"/>
    </row>
    <row r="154" spans="1:36" ht="14.1" customHeight="1" x14ac:dyDescent="0.25">
      <c r="A154" s="17"/>
      <c r="B154" s="93" t="s">
        <v>172</v>
      </c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84"/>
      <c r="V154" s="84"/>
      <c r="W154" s="84"/>
      <c r="X154" s="84"/>
      <c r="Y154" s="84"/>
      <c r="Z154" s="84"/>
      <c r="AA154" s="84"/>
      <c r="AB154" s="84"/>
      <c r="AC154" s="84"/>
      <c r="AD154" s="72">
        <v>0</v>
      </c>
      <c r="AE154" s="72"/>
      <c r="AF154" s="72"/>
      <c r="AG154" s="72"/>
      <c r="AH154" s="72"/>
      <c r="AI154" s="72"/>
      <c r="AJ154" s="72"/>
    </row>
    <row r="155" spans="1:36" ht="14.1" customHeight="1" x14ac:dyDescent="0.25">
      <c r="A155" s="17"/>
      <c r="B155" s="100" t="s">
        <v>173</v>
      </c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84"/>
      <c r="V155" s="84"/>
      <c r="W155" s="84"/>
      <c r="X155" s="84"/>
      <c r="Y155" s="84"/>
      <c r="Z155" s="84"/>
      <c r="AA155" s="84"/>
      <c r="AB155" s="84"/>
      <c r="AC155" s="84"/>
      <c r="AD155" s="84"/>
      <c r="AE155" s="84"/>
      <c r="AF155" s="84"/>
      <c r="AG155" s="84"/>
      <c r="AH155" s="84"/>
      <c r="AI155" s="84"/>
      <c r="AJ155" s="84"/>
    </row>
    <row r="156" spans="1:36" ht="14.1" customHeight="1" x14ac:dyDescent="0.25">
      <c r="A156" s="17"/>
      <c r="B156" s="120" t="s">
        <v>86</v>
      </c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  <c r="T156" s="122"/>
      <c r="U156" s="89"/>
      <c r="V156" s="89"/>
      <c r="W156" s="89"/>
      <c r="X156" s="89"/>
      <c r="Y156" s="89"/>
      <c r="Z156" s="89"/>
      <c r="AA156" s="89"/>
      <c r="AB156" s="89"/>
      <c r="AC156" s="89"/>
      <c r="AD156" s="97">
        <v>0</v>
      </c>
      <c r="AE156" s="97"/>
      <c r="AF156" s="97"/>
      <c r="AG156" s="97"/>
      <c r="AH156" s="97"/>
      <c r="AI156" s="97"/>
      <c r="AJ156" s="97"/>
    </row>
    <row r="157" spans="1:36" ht="17.25" customHeight="1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</row>
    <row r="158" spans="1:36" x14ac:dyDescent="0.25">
      <c r="A158" s="52" t="s">
        <v>174</v>
      </c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F158" s="52"/>
      <c r="AG158" s="52"/>
      <c r="AH158" s="52"/>
      <c r="AI158" s="52"/>
      <c r="AJ158" s="52"/>
    </row>
    <row r="159" spans="1:36" ht="47.25" customHeight="1" x14ac:dyDescent="0.25">
      <c r="A159" s="26" t="s">
        <v>73</v>
      </c>
      <c r="B159" s="116" t="s">
        <v>88</v>
      </c>
      <c r="C159" s="1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 t="s">
        <v>161</v>
      </c>
      <c r="V159" s="116"/>
      <c r="W159" s="116"/>
      <c r="X159" s="116"/>
      <c r="Y159" s="116"/>
      <c r="Z159" s="116" t="s">
        <v>169</v>
      </c>
      <c r="AA159" s="116"/>
      <c r="AB159" s="116"/>
      <c r="AC159" s="116"/>
      <c r="AD159" s="115" t="s">
        <v>160</v>
      </c>
      <c r="AE159" s="115"/>
      <c r="AF159" s="115"/>
      <c r="AG159" s="115"/>
      <c r="AH159" s="115"/>
      <c r="AI159" s="115"/>
      <c r="AJ159" s="115"/>
    </row>
    <row r="160" spans="1:36" ht="14.1" customHeight="1" x14ac:dyDescent="0.25">
      <c r="A160" s="17">
        <v>1</v>
      </c>
      <c r="B160" s="84">
        <v>2</v>
      </c>
      <c r="C160" s="84"/>
      <c r="D160" s="84"/>
      <c r="E160" s="84"/>
      <c r="F160" s="84"/>
      <c r="G160" s="84"/>
      <c r="H160" s="84"/>
      <c r="I160" s="84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84"/>
      <c r="U160" s="84">
        <v>3</v>
      </c>
      <c r="V160" s="84"/>
      <c r="W160" s="84"/>
      <c r="X160" s="84"/>
      <c r="Y160" s="84"/>
      <c r="Z160" s="84">
        <v>4</v>
      </c>
      <c r="AA160" s="84"/>
      <c r="AB160" s="84"/>
      <c r="AC160" s="84"/>
      <c r="AD160" s="84">
        <v>5</v>
      </c>
      <c r="AE160" s="84"/>
      <c r="AF160" s="84"/>
      <c r="AG160" s="84"/>
      <c r="AH160" s="84"/>
      <c r="AI160" s="84"/>
      <c r="AJ160" s="84"/>
    </row>
    <row r="161" spans="1:36" ht="14.1" customHeight="1" x14ac:dyDescent="0.25">
      <c r="A161" s="17">
        <v>1</v>
      </c>
      <c r="B161" s="93" t="s">
        <v>175</v>
      </c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84"/>
      <c r="V161" s="84"/>
      <c r="W161" s="84"/>
      <c r="X161" s="84"/>
      <c r="Y161" s="84"/>
      <c r="Z161" s="84"/>
      <c r="AA161" s="84"/>
      <c r="AB161" s="84"/>
      <c r="AC161" s="84"/>
      <c r="AD161" s="72">
        <v>0</v>
      </c>
      <c r="AE161" s="72"/>
      <c r="AF161" s="72"/>
      <c r="AG161" s="72"/>
      <c r="AH161" s="72"/>
      <c r="AI161" s="72"/>
      <c r="AJ161" s="72"/>
    </row>
    <row r="162" spans="1:36" ht="14.1" customHeight="1" x14ac:dyDescent="0.25">
      <c r="A162" s="17"/>
      <c r="B162" s="100" t="s">
        <v>176</v>
      </c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3"/>
      <c r="U162" s="84"/>
      <c r="V162" s="84"/>
      <c r="W162" s="84"/>
      <c r="X162" s="84"/>
      <c r="Y162" s="84"/>
      <c r="Z162" s="84"/>
      <c r="AA162" s="84"/>
      <c r="AB162" s="84"/>
      <c r="AC162" s="84"/>
      <c r="AD162" s="72"/>
      <c r="AE162" s="72"/>
      <c r="AF162" s="72"/>
      <c r="AG162" s="72"/>
      <c r="AH162" s="72"/>
      <c r="AI162" s="72"/>
      <c r="AJ162" s="72"/>
    </row>
    <row r="163" spans="1:36" ht="14.1" customHeight="1" x14ac:dyDescent="0.25">
      <c r="A163" s="17">
        <v>2</v>
      </c>
      <c r="B163" s="93" t="s">
        <v>177</v>
      </c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84"/>
      <c r="V163" s="84"/>
      <c r="W163" s="84"/>
      <c r="X163" s="84"/>
      <c r="Y163" s="84"/>
      <c r="Z163" s="84"/>
      <c r="AA163" s="84"/>
      <c r="AB163" s="84"/>
      <c r="AC163" s="84"/>
      <c r="AD163" s="72">
        <v>0</v>
      </c>
      <c r="AE163" s="72"/>
      <c r="AF163" s="72"/>
      <c r="AG163" s="72"/>
      <c r="AH163" s="72"/>
      <c r="AI163" s="72"/>
      <c r="AJ163" s="72"/>
    </row>
    <row r="164" spans="1:36" ht="14.1" customHeight="1" x14ac:dyDescent="0.25">
      <c r="A164" s="17"/>
      <c r="B164" s="93" t="s">
        <v>178</v>
      </c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84"/>
      <c r="V164" s="84"/>
      <c r="W164" s="84"/>
      <c r="X164" s="84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</row>
    <row r="165" spans="1:36" ht="14.1" customHeight="1" x14ac:dyDescent="0.25">
      <c r="A165" s="17"/>
      <c r="B165" s="89" t="s">
        <v>165</v>
      </c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4"/>
      <c r="V165" s="84"/>
      <c r="W165" s="84"/>
      <c r="X165" s="84"/>
      <c r="Y165" s="84"/>
      <c r="Z165" s="84"/>
      <c r="AA165" s="84"/>
      <c r="AB165" s="84"/>
      <c r="AC165" s="84"/>
      <c r="AD165" s="97">
        <v>0</v>
      </c>
      <c r="AE165" s="97"/>
      <c r="AF165" s="97"/>
      <c r="AG165" s="97"/>
      <c r="AH165" s="97"/>
      <c r="AI165" s="97"/>
      <c r="AJ165" s="97"/>
    </row>
    <row r="166" spans="1:36" ht="15" customHeight="1" x14ac:dyDescent="0.25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</row>
    <row r="167" spans="1:36" ht="17.25" customHeight="1" x14ac:dyDescent="0.25">
      <c r="A167" s="96" t="s">
        <v>179</v>
      </c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  <c r="AH167" s="52"/>
      <c r="AI167" s="52"/>
      <c r="AJ167" s="52"/>
    </row>
    <row r="168" spans="1:36" s="30" customFormat="1" ht="12.95" customHeight="1" x14ac:dyDescent="0.2">
      <c r="A168" s="102" t="s">
        <v>191</v>
      </c>
      <c r="B168" s="102"/>
      <c r="C168" s="102"/>
      <c r="D168" s="102"/>
      <c r="E168" s="102"/>
      <c r="F168" s="102"/>
      <c r="G168" s="102"/>
      <c r="H168" s="102"/>
      <c r="I168" s="102"/>
      <c r="J168" s="102"/>
      <c r="K168" s="102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2"/>
      <c r="Z168" s="102"/>
      <c r="AA168" s="102"/>
      <c r="AB168" s="102"/>
      <c r="AC168" s="102"/>
      <c r="AD168" s="102"/>
      <c r="AE168" s="102"/>
      <c r="AF168" s="102"/>
      <c r="AG168" s="102"/>
      <c r="AH168" s="102"/>
      <c r="AI168" s="102"/>
      <c r="AJ168" s="102"/>
    </row>
    <row r="169" spans="1:36" s="30" customFormat="1" ht="12.95" customHeight="1" x14ac:dyDescent="0.2">
      <c r="A169" s="75" t="s">
        <v>195</v>
      </c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</row>
    <row r="170" spans="1:36" s="30" customFormat="1" ht="12.95" customHeight="1" x14ac:dyDescent="0.2">
      <c r="A170" s="75" t="s">
        <v>194</v>
      </c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  <c r="AI170" s="75"/>
      <c r="AJ170" s="75"/>
    </row>
    <row r="171" spans="1:36" ht="24.75" customHeight="1" x14ac:dyDescent="0.25">
      <c r="A171" s="16" t="s">
        <v>73</v>
      </c>
      <c r="B171" s="94" t="s">
        <v>157</v>
      </c>
      <c r="C171" s="94"/>
      <c r="D171" s="94"/>
      <c r="E171" s="94"/>
      <c r="F171" s="94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71" t="s">
        <v>156</v>
      </c>
      <c r="U171" s="71"/>
      <c r="V171" s="71"/>
      <c r="W171" s="71"/>
      <c r="X171" s="71"/>
      <c r="Y171" s="71" t="s">
        <v>155</v>
      </c>
      <c r="Z171" s="71"/>
      <c r="AA171" s="71"/>
      <c r="AB171" s="71"/>
      <c r="AC171" s="71"/>
      <c r="AD171" s="71" t="s">
        <v>154</v>
      </c>
      <c r="AE171" s="71"/>
      <c r="AF171" s="71"/>
      <c r="AG171" s="71"/>
      <c r="AH171" s="71"/>
      <c r="AI171" s="71"/>
      <c r="AJ171" s="71"/>
    </row>
    <row r="172" spans="1:36" ht="14.1" customHeight="1" x14ac:dyDescent="0.25">
      <c r="A172" s="17">
        <v>1</v>
      </c>
      <c r="B172" s="84">
        <v>2</v>
      </c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  <c r="R172" s="84"/>
      <c r="S172" s="84"/>
      <c r="T172" s="84">
        <v>3</v>
      </c>
      <c r="U172" s="84"/>
      <c r="V172" s="84"/>
      <c r="W172" s="84"/>
      <c r="X172" s="84"/>
      <c r="Y172" s="84">
        <v>4</v>
      </c>
      <c r="Z172" s="84"/>
      <c r="AA172" s="84"/>
      <c r="AB172" s="84"/>
      <c r="AC172" s="84"/>
      <c r="AD172" s="84">
        <v>5</v>
      </c>
      <c r="AE172" s="84"/>
      <c r="AF172" s="84"/>
      <c r="AG172" s="84"/>
      <c r="AH172" s="84"/>
      <c r="AI172" s="84"/>
      <c r="AJ172" s="84"/>
    </row>
    <row r="173" spans="1:36" ht="14.1" customHeight="1" x14ac:dyDescent="0.25">
      <c r="A173" s="17"/>
      <c r="B173" s="123" t="s">
        <v>180</v>
      </c>
      <c r="C173" s="124"/>
      <c r="D173" s="124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5"/>
      <c r="T173" s="84"/>
      <c r="U173" s="84"/>
      <c r="V173" s="84"/>
      <c r="W173" s="84"/>
      <c r="X173" s="84"/>
      <c r="Y173" s="84"/>
      <c r="Z173" s="84"/>
      <c r="AA173" s="84"/>
      <c r="AB173" s="84"/>
      <c r="AC173" s="84"/>
      <c r="AD173" s="84"/>
      <c r="AE173" s="84"/>
      <c r="AF173" s="84"/>
      <c r="AG173" s="84"/>
      <c r="AH173" s="84"/>
      <c r="AI173" s="84"/>
      <c r="AJ173" s="84"/>
    </row>
    <row r="174" spans="1:36" ht="14.1" customHeight="1" x14ac:dyDescent="0.25">
      <c r="A174" s="17"/>
      <c r="B174" s="89" t="s">
        <v>86</v>
      </c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 t="s">
        <v>100</v>
      </c>
      <c r="U174" s="89"/>
      <c r="V174" s="89"/>
      <c r="W174" s="89"/>
      <c r="X174" s="89"/>
      <c r="Y174" s="89" t="s">
        <v>100</v>
      </c>
      <c r="Z174" s="89"/>
      <c r="AA174" s="89"/>
      <c r="AB174" s="89"/>
      <c r="AC174" s="89"/>
      <c r="AD174" s="97">
        <v>0</v>
      </c>
      <c r="AE174" s="97"/>
      <c r="AF174" s="97"/>
      <c r="AG174" s="97"/>
      <c r="AH174" s="97"/>
      <c r="AI174" s="97"/>
      <c r="AJ174" s="97"/>
    </row>
    <row r="175" spans="1:36" ht="27.75" customHeight="1" x14ac:dyDescent="0.25">
      <c r="A175" s="52" t="s">
        <v>181</v>
      </c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  <c r="AH175" s="52"/>
      <c r="AI175" s="52"/>
      <c r="AJ175" s="52"/>
    </row>
    <row r="176" spans="1:36" s="30" customFormat="1" ht="12.95" customHeight="1" x14ac:dyDescent="0.2">
      <c r="A176" s="102" t="s">
        <v>191</v>
      </c>
      <c r="B176" s="102"/>
      <c r="C176" s="102"/>
      <c r="D176" s="102"/>
      <c r="E176" s="102"/>
      <c r="F176" s="102"/>
      <c r="G176" s="102"/>
      <c r="H176" s="102"/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102"/>
      <c r="T176" s="102"/>
      <c r="U176" s="102"/>
      <c r="V176" s="102"/>
      <c r="W176" s="102"/>
      <c r="X176" s="102"/>
      <c r="Y176" s="102"/>
      <c r="Z176" s="102"/>
      <c r="AA176" s="102"/>
      <c r="AB176" s="102"/>
      <c r="AC176" s="102"/>
      <c r="AD176" s="102"/>
      <c r="AE176" s="102"/>
      <c r="AF176" s="102"/>
      <c r="AG176" s="102"/>
      <c r="AH176" s="102"/>
      <c r="AI176" s="102"/>
      <c r="AJ176" s="102"/>
    </row>
    <row r="177" spans="1:36" s="30" customFormat="1" ht="12.95" customHeight="1" x14ac:dyDescent="0.2">
      <c r="A177" s="75" t="s">
        <v>195</v>
      </c>
      <c r="B177" s="75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5"/>
      <c r="AG177" s="75"/>
      <c r="AH177" s="75"/>
      <c r="AI177" s="75"/>
      <c r="AJ177" s="75"/>
    </row>
    <row r="178" spans="1:36" s="30" customFormat="1" ht="12.95" customHeight="1" x14ac:dyDescent="0.2">
      <c r="A178" s="75" t="s">
        <v>194</v>
      </c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</row>
    <row r="179" spans="1:36" ht="27" customHeight="1" x14ac:dyDescent="0.25">
      <c r="A179" s="16" t="s">
        <v>73</v>
      </c>
      <c r="B179" s="94" t="s">
        <v>88</v>
      </c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126" t="s">
        <v>138</v>
      </c>
      <c r="U179" s="127"/>
      <c r="V179" s="127"/>
      <c r="W179" s="127"/>
      <c r="X179" s="128"/>
      <c r="Y179" s="71" t="s">
        <v>182</v>
      </c>
      <c r="Z179" s="71"/>
      <c r="AA179" s="71"/>
      <c r="AB179" s="71"/>
      <c r="AC179" s="71"/>
      <c r="AD179" s="126" t="s">
        <v>183</v>
      </c>
      <c r="AE179" s="127"/>
      <c r="AF179" s="127"/>
      <c r="AG179" s="127"/>
      <c r="AH179" s="127"/>
      <c r="AI179" s="127"/>
      <c r="AJ179" s="128"/>
    </row>
    <row r="180" spans="1:36" x14ac:dyDescent="0.25">
      <c r="A180" s="17">
        <v>1</v>
      </c>
      <c r="B180" s="84">
        <v>2</v>
      </c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  <c r="R180" s="84"/>
      <c r="S180" s="84"/>
      <c r="T180" s="84">
        <v>3</v>
      </c>
      <c r="U180" s="84"/>
      <c r="V180" s="84"/>
      <c r="W180" s="84"/>
      <c r="X180" s="84"/>
      <c r="Y180" s="84">
        <v>4</v>
      </c>
      <c r="Z180" s="84"/>
      <c r="AA180" s="84"/>
      <c r="AB180" s="84"/>
      <c r="AC180" s="84"/>
      <c r="AD180" s="84">
        <v>5</v>
      </c>
      <c r="AE180" s="84"/>
      <c r="AF180" s="84"/>
      <c r="AG180" s="84"/>
      <c r="AH180" s="84"/>
      <c r="AI180" s="84"/>
      <c r="AJ180" s="84"/>
    </row>
    <row r="181" spans="1:36" x14ac:dyDescent="0.25">
      <c r="A181" s="17"/>
      <c r="B181" s="123" t="s">
        <v>184</v>
      </c>
      <c r="C181" s="124"/>
      <c r="D181" s="124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5"/>
      <c r="T181" s="109" t="s">
        <v>100</v>
      </c>
      <c r="U181" s="110"/>
      <c r="V181" s="110"/>
      <c r="W181" s="110"/>
      <c r="X181" s="111"/>
      <c r="Y181" s="109" t="s">
        <v>100</v>
      </c>
      <c r="Z181" s="110"/>
      <c r="AA181" s="110"/>
      <c r="AB181" s="110"/>
      <c r="AC181" s="111"/>
      <c r="AD181" s="109" t="s">
        <v>100</v>
      </c>
      <c r="AE181" s="110"/>
      <c r="AF181" s="110"/>
      <c r="AG181" s="110"/>
      <c r="AH181" s="110"/>
      <c r="AI181" s="110"/>
      <c r="AJ181" s="111"/>
    </row>
    <row r="182" spans="1:36" x14ac:dyDescent="0.25">
      <c r="A182" s="17"/>
      <c r="B182" s="123" t="s">
        <v>198</v>
      </c>
      <c r="C182" s="124"/>
      <c r="D182" s="124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5"/>
      <c r="T182" s="84"/>
      <c r="U182" s="84"/>
      <c r="V182" s="84"/>
      <c r="W182" s="84"/>
      <c r="X182" s="84"/>
      <c r="Y182" s="84"/>
      <c r="Z182" s="84"/>
      <c r="AA182" s="84"/>
      <c r="AB182" s="84"/>
      <c r="AC182" s="84"/>
      <c r="AD182" s="72"/>
      <c r="AE182" s="72"/>
      <c r="AF182" s="72"/>
      <c r="AG182" s="72"/>
      <c r="AH182" s="72"/>
      <c r="AI182" s="72"/>
      <c r="AJ182" s="72"/>
    </row>
    <row r="183" spans="1:36" x14ac:dyDescent="0.25">
      <c r="A183" s="17"/>
      <c r="B183" s="89" t="s">
        <v>86</v>
      </c>
      <c r="C183" s="89"/>
      <c r="D183" s="89"/>
      <c r="E183" s="89"/>
      <c r="F183" s="89"/>
      <c r="G183" s="89"/>
      <c r="H183" s="89"/>
      <c r="I183" s="89"/>
      <c r="J183" s="89"/>
      <c r="K183" s="89"/>
      <c r="L183" s="89"/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89"/>
      <c r="X183" s="89"/>
      <c r="Y183" s="89" t="s">
        <v>100</v>
      </c>
      <c r="Z183" s="89"/>
      <c r="AA183" s="89"/>
      <c r="AB183" s="89"/>
      <c r="AC183" s="89"/>
      <c r="AD183" s="97">
        <f>AD182</f>
        <v>0</v>
      </c>
      <c r="AE183" s="97"/>
      <c r="AF183" s="97"/>
      <c r="AG183" s="97"/>
      <c r="AH183" s="97"/>
      <c r="AI183" s="97"/>
      <c r="AJ183" s="97"/>
    </row>
    <row r="184" spans="1:36" ht="11.25" customHeight="1" x14ac:dyDescent="0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</row>
    <row r="185" spans="1:36" x14ac:dyDescent="0.25">
      <c r="A185" s="52" t="s">
        <v>185</v>
      </c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F185" s="52"/>
      <c r="AG185" s="52"/>
      <c r="AH185" s="52"/>
      <c r="AI185" s="52"/>
      <c r="AJ185" s="52"/>
    </row>
    <row r="186" spans="1:36" s="30" customFormat="1" ht="12.95" customHeight="1" x14ac:dyDescent="0.2">
      <c r="A186" s="102" t="s">
        <v>191</v>
      </c>
      <c r="B186" s="102"/>
      <c r="C186" s="102"/>
      <c r="D186" s="102"/>
      <c r="E186" s="102"/>
      <c r="F186" s="102"/>
      <c r="G186" s="102"/>
      <c r="H186" s="102"/>
      <c r="I186" s="102"/>
      <c r="J186" s="102"/>
      <c r="K186" s="102"/>
      <c r="L186" s="102"/>
      <c r="M186" s="102"/>
      <c r="N186" s="102"/>
      <c r="O186" s="102"/>
      <c r="P186" s="102"/>
      <c r="Q186" s="102"/>
      <c r="R186" s="102"/>
      <c r="S186" s="102"/>
      <c r="T186" s="102"/>
      <c r="U186" s="102"/>
      <c r="V186" s="102"/>
      <c r="W186" s="102"/>
      <c r="X186" s="102"/>
      <c r="Y186" s="102"/>
      <c r="Z186" s="102"/>
      <c r="AA186" s="102"/>
      <c r="AB186" s="102"/>
      <c r="AC186" s="102"/>
      <c r="AD186" s="102"/>
      <c r="AE186" s="102"/>
      <c r="AF186" s="102"/>
      <c r="AG186" s="102"/>
      <c r="AH186" s="102"/>
      <c r="AI186" s="102"/>
      <c r="AJ186" s="102"/>
    </row>
    <row r="187" spans="1:36" s="30" customFormat="1" ht="12.95" customHeight="1" x14ac:dyDescent="0.2">
      <c r="A187" s="75" t="s">
        <v>195</v>
      </c>
      <c r="B187" s="75"/>
      <c r="C187" s="75"/>
      <c r="D187" s="75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</row>
    <row r="188" spans="1:36" s="30" customFormat="1" ht="12.95" customHeight="1" x14ac:dyDescent="0.2">
      <c r="A188" s="75" t="s">
        <v>194</v>
      </c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  <c r="AI188" s="75"/>
      <c r="AJ188" s="75"/>
    </row>
    <row r="189" spans="1:36" ht="27.75" customHeight="1" x14ac:dyDescent="0.25">
      <c r="A189" s="16" t="s">
        <v>73</v>
      </c>
      <c r="B189" s="94" t="s">
        <v>88</v>
      </c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71" t="s">
        <v>188</v>
      </c>
      <c r="R189" s="71"/>
      <c r="S189" s="71"/>
      <c r="T189" s="71"/>
      <c r="U189" s="94" t="s">
        <v>138</v>
      </c>
      <c r="V189" s="94"/>
      <c r="W189" s="94"/>
      <c r="X189" s="94"/>
      <c r="Y189" s="94"/>
      <c r="Z189" s="71" t="s">
        <v>187</v>
      </c>
      <c r="AA189" s="71"/>
      <c r="AB189" s="71"/>
      <c r="AC189" s="71"/>
      <c r="AD189" s="71"/>
      <c r="AE189" s="71" t="s">
        <v>186</v>
      </c>
      <c r="AF189" s="71"/>
      <c r="AG189" s="71"/>
      <c r="AH189" s="71"/>
      <c r="AI189" s="71"/>
      <c r="AJ189" s="71"/>
    </row>
    <row r="190" spans="1:36" x14ac:dyDescent="0.25">
      <c r="A190" s="17">
        <v>1</v>
      </c>
      <c r="B190" s="84">
        <v>2</v>
      </c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>
        <v>3</v>
      </c>
      <c r="R190" s="84"/>
      <c r="S190" s="84"/>
      <c r="T190" s="84"/>
      <c r="U190" s="84">
        <v>4</v>
      </c>
      <c r="V190" s="84"/>
      <c r="W190" s="84"/>
      <c r="X190" s="84"/>
      <c r="Y190" s="84"/>
      <c r="Z190" s="84">
        <v>5</v>
      </c>
      <c r="AA190" s="84"/>
      <c r="AB190" s="84"/>
      <c r="AC190" s="84"/>
      <c r="AD190" s="84"/>
      <c r="AE190" s="84">
        <v>6</v>
      </c>
      <c r="AF190" s="84"/>
      <c r="AG190" s="84"/>
      <c r="AH190" s="84"/>
      <c r="AI190" s="84"/>
      <c r="AJ190" s="84"/>
    </row>
    <row r="191" spans="1:36" x14ac:dyDescent="0.25">
      <c r="A191" s="17"/>
      <c r="B191" s="93" t="s">
        <v>189</v>
      </c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84" t="s">
        <v>100</v>
      </c>
      <c r="R191" s="84"/>
      <c r="S191" s="84"/>
      <c r="T191" s="84"/>
      <c r="U191" s="84" t="s">
        <v>100</v>
      </c>
      <c r="V191" s="84"/>
      <c r="W191" s="84"/>
      <c r="X191" s="84"/>
      <c r="Y191" s="84"/>
      <c r="Z191" s="84" t="s">
        <v>100</v>
      </c>
      <c r="AA191" s="84"/>
      <c r="AB191" s="84"/>
      <c r="AC191" s="84"/>
      <c r="AD191" s="84"/>
      <c r="AE191" s="84" t="s">
        <v>100</v>
      </c>
      <c r="AF191" s="84"/>
      <c r="AG191" s="84"/>
      <c r="AH191" s="84"/>
      <c r="AI191" s="84"/>
      <c r="AJ191" s="84"/>
    </row>
    <row r="192" spans="1:36" ht="14.25" customHeight="1" x14ac:dyDescent="0.25">
      <c r="A192" s="17"/>
      <c r="B192" s="100" t="s">
        <v>211</v>
      </c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O192" s="100"/>
      <c r="P192" s="100"/>
      <c r="Q192" s="84" t="s">
        <v>204</v>
      </c>
      <c r="R192" s="84"/>
      <c r="S192" s="84"/>
      <c r="T192" s="84"/>
      <c r="U192" s="84">
        <v>110</v>
      </c>
      <c r="V192" s="84"/>
      <c r="W192" s="84"/>
      <c r="X192" s="84"/>
      <c r="Y192" s="84"/>
      <c r="Z192" s="72">
        <v>1800</v>
      </c>
      <c r="AA192" s="72"/>
      <c r="AB192" s="72"/>
      <c r="AC192" s="72"/>
      <c r="AD192" s="72"/>
      <c r="AE192" s="130">
        <v>200000</v>
      </c>
      <c r="AF192" s="131"/>
      <c r="AG192" s="131"/>
      <c r="AH192" s="131"/>
      <c r="AI192" s="131"/>
      <c r="AJ192" s="132"/>
    </row>
    <row r="193" spans="1:36" ht="28.5" customHeight="1" x14ac:dyDescent="0.25">
      <c r="A193" s="17"/>
      <c r="B193" s="100"/>
      <c r="C193" s="100"/>
      <c r="D193" s="100"/>
      <c r="E193" s="100"/>
      <c r="F193" s="100"/>
      <c r="G193" s="100"/>
      <c r="H193" s="100"/>
      <c r="I193" s="100"/>
      <c r="J193" s="100"/>
      <c r="K193" s="100"/>
      <c r="L193" s="100"/>
      <c r="M193" s="100"/>
      <c r="N193" s="100"/>
      <c r="O193" s="100"/>
      <c r="P193" s="100"/>
      <c r="Q193" s="84"/>
      <c r="R193" s="84"/>
      <c r="S193" s="84"/>
      <c r="T193" s="84"/>
      <c r="U193" s="84"/>
      <c r="V193" s="84"/>
      <c r="W193" s="84"/>
      <c r="X193" s="84"/>
      <c r="Y193" s="84"/>
      <c r="Z193" s="72"/>
      <c r="AA193" s="72"/>
      <c r="AB193" s="72"/>
      <c r="AC193" s="72"/>
      <c r="AD193" s="72"/>
      <c r="AE193" s="130"/>
      <c r="AF193" s="131"/>
      <c r="AG193" s="131"/>
      <c r="AH193" s="131"/>
      <c r="AI193" s="131"/>
      <c r="AJ193" s="132"/>
    </row>
    <row r="194" spans="1:36" x14ac:dyDescent="0.25">
      <c r="A194" s="17"/>
      <c r="B194" s="89" t="s">
        <v>86</v>
      </c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4"/>
      <c r="R194" s="84"/>
      <c r="S194" s="84"/>
      <c r="T194" s="84"/>
      <c r="U194" s="84"/>
      <c r="V194" s="84"/>
      <c r="W194" s="84"/>
      <c r="X194" s="84"/>
      <c r="Y194" s="84"/>
      <c r="Z194" s="84"/>
      <c r="AA194" s="84"/>
      <c r="AB194" s="84"/>
      <c r="AC194" s="84"/>
      <c r="AD194" s="84"/>
      <c r="AE194" s="97">
        <f>AE192+AE193</f>
        <v>200000</v>
      </c>
      <c r="AF194" s="97"/>
      <c r="AG194" s="97"/>
      <c r="AH194" s="97"/>
      <c r="AI194" s="97"/>
      <c r="AJ194" s="97"/>
    </row>
    <row r="195" spans="1:36" x14ac:dyDescent="0.25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</row>
    <row r="196" spans="1:36" x14ac:dyDescent="0.25">
      <c r="A196" s="74" t="s">
        <v>62</v>
      </c>
      <c r="B196" s="74"/>
      <c r="C196" s="74"/>
      <c r="D196" s="74"/>
      <c r="E196" s="74"/>
      <c r="F196" s="74"/>
      <c r="G196" s="74"/>
      <c r="H196" s="15"/>
      <c r="I196" s="15"/>
      <c r="J196" s="15"/>
      <c r="K196" s="15"/>
      <c r="L196" s="15"/>
      <c r="M196" s="129" t="s">
        <v>63</v>
      </c>
      <c r="N196" s="129"/>
      <c r="O196" s="129"/>
      <c r="P196" s="129"/>
      <c r="Q196" s="129"/>
      <c r="R196" s="129"/>
      <c r="S196" s="129"/>
      <c r="T196" s="12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</row>
    <row r="197" spans="1:36" x14ac:dyDescent="0.25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</row>
    <row r="198" spans="1:36" x14ac:dyDescent="0.25">
      <c r="A198" s="74" t="s">
        <v>197</v>
      </c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</row>
    <row r="199" spans="1:36" x14ac:dyDescent="0.25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</row>
    <row r="200" spans="1:36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</row>
    <row r="201" spans="1:36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</row>
    <row r="202" spans="1:36" x14ac:dyDescent="0.25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</row>
    <row r="203" spans="1:36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</row>
    <row r="204" spans="1:36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</row>
    <row r="205" spans="1:36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</row>
    <row r="206" spans="1:36" x14ac:dyDescent="0.25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</row>
    <row r="207" spans="1:36" x14ac:dyDescent="0.25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</row>
    <row r="208" spans="1:36" x14ac:dyDescent="0.25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</row>
    <row r="209" spans="1:36" x14ac:dyDescent="0.25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</row>
    <row r="210" spans="1:36" x14ac:dyDescent="0.25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</row>
    <row r="211" spans="1:36" x14ac:dyDescent="0.25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</row>
    <row r="212" spans="1:36" x14ac:dyDescent="0.25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</row>
    <row r="213" spans="1:36" x14ac:dyDescent="0.25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</row>
    <row r="214" spans="1:36" x14ac:dyDescent="0.25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</row>
    <row r="215" spans="1:36" x14ac:dyDescent="0.25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</row>
    <row r="216" spans="1:36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</row>
    <row r="217" spans="1:36" x14ac:dyDescent="0.25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</row>
    <row r="218" spans="1:36" x14ac:dyDescent="0.25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</row>
    <row r="219" spans="1:36" x14ac:dyDescent="0.25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</row>
    <row r="220" spans="1:36" x14ac:dyDescent="0.25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</row>
    <row r="221" spans="1:36" x14ac:dyDescent="0.25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</row>
    <row r="222" spans="1:36" x14ac:dyDescent="0.25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</row>
    <row r="223" spans="1:36" x14ac:dyDescent="0.25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</row>
    <row r="224" spans="1:36" x14ac:dyDescent="0.25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</row>
    <row r="225" spans="1:36" x14ac:dyDescent="0.25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</row>
    <row r="226" spans="1:36" x14ac:dyDescent="0.25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</row>
    <row r="227" spans="1:36" x14ac:dyDescent="0.25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</row>
    <row r="228" spans="1:36" x14ac:dyDescent="0.25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</row>
    <row r="229" spans="1:36" x14ac:dyDescent="0.25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</row>
    <row r="230" spans="1:36" x14ac:dyDescent="0.25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</row>
    <row r="231" spans="1:36" x14ac:dyDescent="0.25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</row>
    <row r="232" spans="1:36" x14ac:dyDescent="0.25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</row>
    <row r="233" spans="1:36" x14ac:dyDescent="0.25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</row>
    <row r="234" spans="1:36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</row>
    <row r="235" spans="1:36" x14ac:dyDescent="0.25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</row>
    <row r="236" spans="1:36" x14ac:dyDescent="0.25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</row>
    <row r="237" spans="1:36" x14ac:dyDescent="0.25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</row>
    <row r="238" spans="1:36" x14ac:dyDescent="0.25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</row>
    <row r="239" spans="1:36" x14ac:dyDescent="0.25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</row>
    <row r="240" spans="1:36" x14ac:dyDescent="0.25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</row>
    <row r="241" spans="1:36" x14ac:dyDescent="0.25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</row>
    <row r="242" spans="1:36" x14ac:dyDescent="0.25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</row>
    <row r="243" spans="1:36" x14ac:dyDescent="0.25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</row>
    <row r="244" spans="1:36" x14ac:dyDescent="0.25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</row>
    <row r="245" spans="1:36" x14ac:dyDescent="0.25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</row>
    <row r="246" spans="1:36" x14ac:dyDescent="0.25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</row>
    <row r="247" spans="1:36" x14ac:dyDescent="0.25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</row>
    <row r="248" spans="1:36" x14ac:dyDescent="0.25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</row>
    <row r="249" spans="1:36" x14ac:dyDescent="0.25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</row>
    <row r="250" spans="1:36" x14ac:dyDescent="0.25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</row>
    <row r="251" spans="1:36" x14ac:dyDescent="0.25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</row>
    <row r="252" spans="1:36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</row>
    <row r="253" spans="1:36" x14ac:dyDescent="0.25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</row>
    <row r="254" spans="1:36" x14ac:dyDescent="0.25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</row>
    <row r="255" spans="1:36" x14ac:dyDescent="0.25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</row>
    <row r="256" spans="1:36" x14ac:dyDescent="0.25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</row>
    <row r="257" spans="1:36" x14ac:dyDescent="0.25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</row>
    <row r="258" spans="1:36" x14ac:dyDescent="0.25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</row>
    <row r="259" spans="1:36" x14ac:dyDescent="0.25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</row>
    <row r="260" spans="1:36" x14ac:dyDescent="0.25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</row>
    <row r="261" spans="1:36" x14ac:dyDescent="0.25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</row>
    <row r="262" spans="1:36" x14ac:dyDescent="0.25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</row>
    <row r="263" spans="1:36" x14ac:dyDescent="0.25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</row>
    <row r="264" spans="1:36" x14ac:dyDescent="0.25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</row>
    <row r="265" spans="1:36" x14ac:dyDescent="0.25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</row>
    <row r="266" spans="1:36" x14ac:dyDescent="0.25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</row>
    <row r="267" spans="1:36" x14ac:dyDescent="0.25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</row>
    <row r="268" spans="1:36" x14ac:dyDescent="0.25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</row>
    <row r="269" spans="1:36" x14ac:dyDescent="0.25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</row>
    <row r="270" spans="1:36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</row>
    <row r="271" spans="1:36" x14ac:dyDescent="0.25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</row>
    <row r="272" spans="1:36" x14ac:dyDescent="0.25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</row>
    <row r="273" spans="1:36" x14ac:dyDescent="0.25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</row>
    <row r="274" spans="1:36" x14ac:dyDescent="0.25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</row>
    <row r="275" spans="1:36" x14ac:dyDescent="0.25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</row>
    <row r="276" spans="1:36" x14ac:dyDescent="0.25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</row>
    <row r="277" spans="1:36" x14ac:dyDescent="0.25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</row>
    <row r="278" spans="1:36" x14ac:dyDescent="0.25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</row>
    <row r="279" spans="1:36" x14ac:dyDescent="0.25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</row>
    <row r="280" spans="1:36" x14ac:dyDescent="0.25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</row>
    <row r="281" spans="1:36" x14ac:dyDescent="0.25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</row>
    <row r="282" spans="1:36" x14ac:dyDescent="0.25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</row>
    <row r="283" spans="1:36" x14ac:dyDescent="0.25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</row>
    <row r="284" spans="1:36" x14ac:dyDescent="0.25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</row>
    <row r="285" spans="1:36" x14ac:dyDescent="0.25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</row>
    <row r="286" spans="1:36" x14ac:dyDescent="0.25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</row>
    <row r="287" spans="1:36" x14ac:dyDescent="0.25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</row>
    <row r="288" spans="1:36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</row>
    <row r="289" spans="1:36" x14ac:dyDescent="0.25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</row>
    <row r="290" spans="1:36" x14ac:dyDescent="0.25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</row>
    <row r="291" spans="1:36" x14ac:dyDescent="0.25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</row>
    <row r="292" spans="1:36" x14ac:dyDescent="0.25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</row>
    <row r="293" spans="1:36" x14ac:dyDescent="0.25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</row>
    <row r="294" spans="1:36" x14ac:dyDescent="0.25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</row>
    <row r="295" spans="1:36" x14ac:dyDescent="0.25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</row>
    <row r="296" spans="1:36" x14ac:dyDescent="0.25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</row>
    <row r="297" spans="1:36" x14ac:dyDescent="0.25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</row>
    <row r="298" spans="1:36" x14ac:dyDescent="0.25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</row>
    <row r="299" spans="1:36" x14ac:dyDescent="0.2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</row>
    <row r="300" spans="1:36" x14ac:dyDescent="0.2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</row>
    <row r="301" spans="1:36" x14ac:dyDescent="0.2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</row>
    <row r="302" spans="1:36" x14ac:dyDescent="0.2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</row>
    <row r="303" spans="1:36" x14ac:dyDescent="0.2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</row>
    <row r="304" spans="1:36" x14ac:dyDescent="0.2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</row>
    <row r="305" spans="1:36" x14ac:dyDescent="0.2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</row>
    <row r="306" spans="1:36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</row>
    <row r="307" spans="1:36" x14ac:dyDescent="0.2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</row>
    <row r="308" spans="1:36" x14ac:dyDescent="0.2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</row>
    <row r="309" spans="1:36" x14ac:dyDescent="0.2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</row>
    <row r="310" spans="1:36" x14ac:dyDescent="0.2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</row>
    <row r="311" spans="1:36" x14ac:dyDescent="0.2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</row>
    <row r="312" spans="1:36" x14ac:dyDescent="0.2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</row>
    <row r="313" spans="1:36" x14ac:dyDescent="0.2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</row>
    <row r="314" spans="1:36" x14ac:dyDescent="0.2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</row>
    <row r="315" spans="1:36" x14ac:dyDescent="0.2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</row>
    <row r="316" spans="1:36" x14ac:dyDescent="0.2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</row>
    <row r="317" spans="1:36" x14ac:dyDescent="0.2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</row>
    <row r="318" spans="1:36" x14ac:dyDescent="0.2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</row>
    <row r="319" spans="1:36" x14ac:dyDescent="0.2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</row>
    <row r="320" spans="1:36" x14ac:dyDescent="0.2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</row>
    <row r="321" spans="1:36" x14ac:dyDescent="0.2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</row>
    <row r="322" spans="1:36" x14ac:dyDescent="0.2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</row>
    <row r="323" spans="1:36" x14ac:dyDescent="0.2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</row>
    <row r="324" spans="1:36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</row>
    <row r="325" spans="1:36" x14ac:dyDescent="0.2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</row>
    <row r="326" spans="1:36" x14ac:dyDescent="0.2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</row>
    <row r="327" spans="1:36" x14ac:dyDescent="0.2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</row>
    <row r="328" spans="1:36" x14ac:dyDescent="0.2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</row>
    <row r="329" spans="1:36" x14ac:dyDescent="0.2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</row>
    <row r="330" spans="1:36" x14ac:dyDescent="0.2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</row>
    <row r="331" spans="1:36" x14ac:dyDescent="0.2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</row>
    <row r="332" spans="1:36" x14ac:dyDescent="0.2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</row>
    <row r="333" spans="1:36" x14ac:dyDescent="0.2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</row>
    <row r="334" spans="1:36" x14ac:dyDescent="0.2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</row>
    <row r="335" spans="1:36" x14ac:dyDescent="0.2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</row>
    <row r="336" spans="1:36" x14ac:dyDescent="0.2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</row>
    <row r="337" spans="1:36" x14ac:dyDescent="0.2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</row>
    <row r="338" spans="1:36" x14ac:dyDescent="0.2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</row>
    <row r="339" spans="1:36" x14ac:dyDescent="0.2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</row>
    <row r="340" spans="1:36" x14ac:dyDescent="0.2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</row>
    <row r="341" spans="1:36" x14ac:dyDescent="0.2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</row>
    <row r="342" spans="1:36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</row>
    <row r="343" spans="1:36" x14ac:dyDescent="0.2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</row>
    <row r="344" spans="1:36" x14ac:dyDescent="0.2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</row>
    <row r="345" spans="1:36" x14ac:dyDescent="0.2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</row>
    <row r="346" spans="1:36" x14ac:dyDescent="0.2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</row>
    <row r="347" spans="1:36" x14ac:dyDescent="0.2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</row>
    <row r="348" spans="1:36" x14ac:dyDescent="0.2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</row>
    <row r="349" spans="1:36" x14ac:dyDescent="0.2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</row>
    <row r="350" spans="1:36" x14ac:dyDescent="0.2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</row>
    <row r="351" spans="1:36" x14ac:dyDescent="0.2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</row>
    <row r="352" spans="1:36" x14ac:dyDescent="0.2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</row>
    <row r="353" spans="1:36" x14ac:dyDescent="0.2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</row>
    <row r="354" spans="1:36" x14ac:dyDescent="0.2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</row>
    <row r="355" spans="1:36" x14ac:dyDescent="0.2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</row>
    <row r="356" spans="1:36" x14ac:dyDescent="0.2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</row>
    <row r="357" spans="1:36" x14ac:dyDescent="0.2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</row>
    <row r="358" spans="1:36" x14ac:dyDescent="0.2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</row>
    <row r="359" spans="1:36" x14ac:dyDescent="0.2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</row>
    <row r="360" spans="1:36" x14ac:dyDescent="0.2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</row>
    <row r="361" spans="1:36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</row>
    <row r="362" spans="1:36" x14ac:dyDescent="0.2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</row>
    <row r="363" spans="1:36" x14ac:dyDescent="0.2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</row>
    <row r="364" spans="1:36" x14ac:dyDescent="0.2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</row>
    <row r="365" spans="1:36" x14ac:dyDescent="0.2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</row>
    <row r="366" spans="1:36" x14ac:dyDescent="0.2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</row>
    <row r="367" spans="1:36" x14ac:dyDescent="0.2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</row>
    <row r="368" spans="1:36" x14ac:dyDescent="0.2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</row>
    <row r="369" spans="1:36" x14ac:dyDescent="0.2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</row>
    <row r="370" spans="1:36" x14ac:dyDescent="0.2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</row>
    <row r="371" spans="1:36" x14ac:dyDescent="0.2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</row>
    <row r="372" spans="1:36" x14ac:dyDescent="0.2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</row>
    <row r="373" spans="1:36" x14ac:dyDescent="0.2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</row>
    <row r="374" spans="1:36" x14ac:dyDescent="0.2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</row>
    <row r="375" spans="1:36" x14ac:dyDescent="0.2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</row>
    <row r="376" spans="1:36" x14ac:dyDescent="0.2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</row>
    <row r="377" spans="1:36" x14ac:dyDescent="0.2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</row>
    <row r="378" spans="1:36" x14ac:dyDescent="0.2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</row>
    <row r="379" spans="1:36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</row>
    <row r="380" spans="1:36" x14ac:dyDescent="0.2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</row>
    <row r="381" spans="1:36" x14ac:dyDescent="0.2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</row>
    <row r="382" spans="1:36" x14ac:dyDescent="0.2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</row>
    <row r="383" spans="1:36" x14ac:dyDescent="0.2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</row>
    <row r="384" spans="1:36" x14ac:dyDescent="0.2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</row>
    <row r="385" spans="1:36" x14ac:dyDescent="0.2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</row>
    <row r="386" spans="1:36" x14ac:dyDescent="0.2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</row>
    <row r="387" spans="1:36" x14ac:dyDescent="0.2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</row>
    <row r="388" spans="1:36" x14ac:dyDescent="0.2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</row>
    <row r="389" spans="1:36" x14ac:dyDescent="0.2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</row>
    <row r="390" spans="1:36" x14ac:dyDescent="0.2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</row>
    <row r="391" spans="1:36" x14ac:dyDescent="0.2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</row>
    <row r="392" spans="1:36" x14ac:dyDescent="0.2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</row>
    <row r="393" spans="1:36" x14ac:dyDescent="0.2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</row>
    <row r="394" spans="1:36" x14ac:dyDescent="0.2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</row>
    <row r="395" spans="1:36" x14ac:dyDescent="0.2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</row>
    <row r="396" spans="1:36" x14ac:dyDescent="0.2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</row>
    <row r="397" spans="1:36" x14ac:dyDescent="0.2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</row>
    <row r="398" spans="1:36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</row>
    <row r="399" spans="1:36" x14ac:dyDescent="0.2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</row>
    <row r="400" spans="1:36" x14ac:dyDescent="0.2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</row>
    <row r="401" spans="1:36" x14ac:dyDescent="0.2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</row>
    <row r="402" spans="1:36" x14ac:dyDescent="0.2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</row>
    <row r="403" spans="1:36" x14ac:dyDescent="0.2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</row>
    <row r="404" spans="1:36" x14ac:dyDescent="0.2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</row>
    <row r="405" spans="1:36" x14ac:dyDescent="0.2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</row>
    <row r="406" spans="1:36" x14ac:dyDescent="0.2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</row>
    <row r="407" spans="1:36" x14ac:dyDescent="0.2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</row>
    <row r="408" spans="1:36" x14ac:dyDescent="0.2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</row>
    <row r="409" spans="1:36" x14ac:dyDescent="0.2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</row>
    <row r="410" spans="1:36" x14ac:dyDescent="0.2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</row>
    <row r="411" spans="1:36" x14ac:dyDescent="0.2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</row>
    <row r="412" spans="1:36" x14ac:dyDescent="0.2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</row>
    <row r="413" spans="1:36" x14ac:dyDescent="0.2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</row>
    <row r="414" spans="1:36" x14ac:dyDescent="0.2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</row>
    <row r="415" spans="1:36" x14ac:dyDescent="0.2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</row>
    <row r="416" spans="1:36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</row>
    <row r="417" spans="1:36" x14ac:dyDescent="0.2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</row>
    <row r="418" spans="1:36" x14ac:dyDescent="0.2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</row>
    <row r="419" spans="1:36" x14ac:dyDescent="0.2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</row>
    <row r="420" spans="1:36" x14ac:dyDescent="0.2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</row>
    <row r="421" spans="1:36" x14ac:dyDescent="0.2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</row>
    <row r="422" spans="1:36" x14ac:dyDescent="0.2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</row>
    <row r="423" spans="1:36" x14ac:dyDescent="0.2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</row>
    <row r="424" spans="1:36" x14ac:dyDescent="0.2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</row>
    <row r="425" spans="1:36" x14ac:dyDescent="0.2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</row>
    <row r="426" spans="1:36" x14ac:dyDescent="0.2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</row>
    <row r="427" spans="1:36" x14ac:dyDescent="0.2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</row>
    <row r="428" spans="1:36" x14ac:dyDescent="0.2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</row>
    <row r="429" spans="1:36" x14ac:dyDescent="0.2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</row>
    <row r="430" spans="1:36" x14ac:dyDescent="0.2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</row>
    <row r="431" spans="1:36" x14ac:dyDescent="0.2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</row>
    <row r="432" spans="1:36" x14ac:dyDescent="0.2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</row>
  </sheetData>
  <mergeCells count="532">
    <mergeCell ref="A196:G196"/>
    <mergeCell ref="M196:T196"/>
    <mergeCell ref="B192:P192"/>
    <mergeCell ref="Q192:T192"/>
    <mergeCell ref="U192:Y192"/>
    <mergeCell ref="Z192:AD192"/>
    <mergeCell ref="AE192:AJ192"/>
    <mergeCell ref="B194:P194"/>
    <mergeCell ref="Q194:T194"/>
    <mergeCell ref="U194:Y194"/>
    <mergeCell ref="Z194:AD194"/>
    <mergeCell ref="AE194:AJ194"/>
    <mergeCell ref="B193:P193"/>
    <mergeCell ref="Q193:T193"/>
    <mergeCell ref="U193:Y193"/>
    <mergeCell ref="Z193:AD193"/>
    <mergeCell ref="AE193:AJ193"/>
    <mergeCell ref="U191:Y191"/>
    <mergeCell ref="Z191:AD191"/>
    <mergeCell ref="AE191:AJ191"/>
    <mergeCell ref="A185:AJ185"/>
    <mergeCell ref="A186:AJ186"/>
    <mergeCell ref="A187:AJ187"/>
    <mergeCell ref="A188:AJ188"/>
    <mergeCell ref="AE189:AJ189"/>
    <mergeCell ref="Z189:AD189"/>
    <mergeCell ref="U189:Y189"/>
    <mergeCell ref="Q189:T189"/>
    <mergeCell ref="B189:P189"/>
    <mergeCell ref="B190:P190"/>
    <mergeCell ref="Q190:T190"/>
    <mergeCell ref="U190:Y190"/>
    <mergeCell ref="Z190:AD190"/>
    <mergeCell ref="AE190:AJ190"/>
    <mergeCell ref="B191:P191"/>
    <mergeCell ref="Q191:T191"/>
    <mergeCell ref="B183:S183"/>
    <mergeCell ref="T183:X183"/>
    <mergeCell ref="Y183:AC183"/>
    <mergeCell ref="AD183:AJ183"/>
    <mergeCell ref="B181:S181"/>
    <mergeCell ref="T181:X181"/>
    <mergeCell ref="Y181:AC181"/>
    <mergeCell ref="AD181:AJ181"/>
    <mergeCell ref="B180:S180"/>
    <mergeCell ref="T180:X180"/>
    <mergeCell ref="Y180:AC180"/>
    <mergeCell ref="AD180:AJ180"/>
    <mergeCell ref="B182:S182"/>
    <mergeCell ref="T182:X182"/>
    <mergeCell ref="Y182:AC182"/>
    <mergeCell ref="AD182:AJ182"/>
    <mergeCell ref="A176:AJ176"/>
    <mergeCell ref="A177:AJ177"/>
    <mergeCell ref="A178:AJ178"/>
    <mergeCell ref="B179:S179"/>
    <mergeCell ref="T179:X179"/>
    <mergeCell ref="Y179:AC179"/>
    <mergeCell ref="AD179:AJ179"/>
    <mergeCell ref="B174:S174"/>
    <mergeCell ref="T174:X174"/>
    <mergeCell ref="Y174:AC174"/>
    <mergeCell ref="AD174:AJ174"/>
    <mergeCell ref="B172:S172"/>
    <mergeCell ref="T172:X172"/>
    <mergeCell ref="Y172:AC172"/>
    <mergeCell ref="AD172:AJ172"/>
    <mergeCell ref="B173:S173"/>
    <mergeCell ref="T173:X173"/>
    <mergeCell ref="Y173:AC173"/>
    <mergeCell ref="AD173:AJ173"/>
    <mergeCell ref="A175:AJ175"/>
    <mergeCell ref="B165:T165"/>
    <mergeCell ref="U165:Y165"/>
    <mergeCell ref="Z165:AC165"/>
    <mergeCell ref="AD165:AJ165"/>
    <mergeCell ref="A167:AJ167"/>
    <mergeCell ref="B171:S171"/>
    <mergeCell ref="T171:X171"/>
    <mergeCell ref="Y171:AC171"/>
    <mergeCell ref="AD171:AJ171"/>
    <mergeCell ref="A168:AJ168"/>
    <mergeCell ref="A169:AJ169"/>
    <mergeCell ref="A170:AJ170"/>
    <mergeCell ref="B164:T164"/>
    <mergeCell ref="U164:Y164"/>
    <mergeCell ref="Z164:AC164"/>
    <mergeCell ref="AD164:AJ164"/>
    <mergeCell ref="B162:T162"/>
    <mergeCell ref="U162:Y162"/>
    <mergeCell ref="Z162:AC162"/>
    <mergeCell ref="AD162:AJ162"/>
    <mergeCell ref="B163:T163"/>
    <mergeCell ref="U163:Y163"/>
    <mergeCell ref="Z163:AC163"/>
    <mergeCell ref="AD163:AJ163"/>
    <mergeCell ref="B160:T160"/>
    <mergeCell ref="U160:Y160"/>
    <mergeCell ref="Z160:AC160"/>
    <mergeCell ref="AD160:AJ160"/>
    <mergeCell ref="B161:T161"/>
    <mergeCell ref="U161:Y161"/>
    <mergeCell ref="Z161:AC161"/>
    <mergeCell ref="AD161:AJ161"/>
    <mergeCell ref="A158:AJ158"/>
    <mergeCell ref="B159:T159"/>
    <mergeCell ref="U159:Y159"/>
    <mergeCell ref="Z159:AC159"/>
    <mergeCell ref="AD159:AJ159"/>
    <mergeCell ref="B155:T155"/>
    <mergeCell ref="U155:Y155"/>
    <mergeCell ref="Z155:AC155"/>
    <mergeCell ref="AD155:AJ155"/>
    <mergeCell ref="B156:T156"/>
    <mergeCell ref="U156:Y156"/>
    <mergeCell ref="Z156:AC156"/>
    <mergeCell ref="AD156:AJ156"/>
    <mergeCell ref="B153:T153"/>
    <mergeCell ref="U153:Y153"/>
    <mergeCell ref="Z153:AC153"/>
    <mergeCell ref="AD153:AJ153"/>
    <mergeCell ref="B154:T154"/>
    <mergeCell ref="U154:Y154"/>
    <mergeCell ref="Z154:AC154"/>
    <mergeCell ref="AD154:AJ154"/>
    <mergeCell ref="B149:T149"/>
    <mergeCell ref="U149:Y149"/>
    <mergeCell ref="Z149:AC149"/>
    <mergeCell ref="AD149:AJ149"/>
    <mergeCell ref="A151:AJ151"/>
    <mergeCell ref="B152:T152"/>
    <mergeCell ref="U152:Y152"/>
    <mergeCell ref="Z152:AC152"/>
    <mergeCell ref="AD152:AJ152"/>
    <mergeCell ref="B147:T147"/>
    <mergeCell ref="U147:Y147"/>
    <mergeCell ref="Z147:AC147"/>
    <mergeCell ref="AD147:AJ147"/>
    <mergeCell ref="B148:T148"/>
    <mergeCell ref="U148:Y148"/>
    <mergeCell ref="Z148:AC148"/>
    <mergeCell ref="AD148:AJ148"/>
    <mergeCell ref="B145:T145"/>
    <mergeCell ref="U145:Y145"/>
    <mergeCell ref="Z145:AC145"/>
    <mergeCell ref="AD145:AJ145"/>
    <mergeCell ref="B146:T146"/>
    <mergeCell ref="U146:Y146"/>
    <mergeCell ref="Z146:AC146"/>
    <mergeCell ref="AD146:AJ146"/>
    <mergeCell ref="B143:T143"/>
    <mergeCell ref="U143:Y143"/>
    <mergeCell ref="Z143:AC143"/>
    <mergeCell ref="AD143:AJ143"/>
    <mergeCell ref="B144:T144"/>
    <mergeCell ref="U144:Y144"/>
    <mergeCell ref="Z144:AC144"/>
    <mergeCell ref="AD144:AJ144"/>
    <mergeCell ref="A136:AJ136"/>
    <mergeCell ref="A137:AJ137"/>
    <mergeCell ref="A138:AJ138"/>
    <mergeCell ref="A139:AJ139"/>
    <mergeCell ref="A141:AJ141"/>
    <mergeCell ref="AD142:AJ142"/>
    <mergeCell ref="Z142:AC142"/>
    <mergeCell ref="U142:Y142"/>
    <mergeCell ref="B142:T142"/>
    <mergeCell ref="B133:S133"/>
    <mergeCell ref="T133:X133"/>
    <mergeCell ref="Y133:AC133"/>
    <mergeCell ref="AD133:AJ133"/>
    <mergeCell ref="B134:S134"/>
    <mergeCell ref="T134:X134"/>
    <mergeCell ref="Y134:AC134"/>
    <mergeCell ref="AD134:AJ134"/>
    <mergeCell ref="A130:AJ130"/>
    <mergeCell ref="AD131:AJ131"/>
    <mergeCell ref="Y131:AC131"/>
    <mergeCell ref="T131:X131"/>
    <mergeCell ref="B131:S131"/>
    <mergeCell ref="B132:S132"/>
    <mergeCell ref="T132:X132"/>
    <mergeCell ref="Y132:AC132"/>
    <mergeCell ref="AD132:AJ132"/>
    <mergeCell ref="B125:Y125"/>
    <mergeCell ref="Z125:AD125"/>
    <mergeCell ref="AE125:AJ125"/>
    <mergeCell ref="A127:AJ127"/>
    <mergeCell ref="A128:AJ128"/>
    <mergeCell ref="A129:AJ129"/>
    <mergeCell ref="B124:Y124"/>
    <mergeCell ref="Z124:AD124"/>
    <mergeCell ref="AE124:AJ124"/>
    <mergeCell ref="B122:Y122"/>
    <mergeCell ref="Z122:AD122"/>
    <mergeCell ref="AE122:AJ122"/>
    <mergeCell ref="B123:Y123"/>
    <mergeCell ref="Z123:AD123"/>
    <mergeCell ref="AE123:AJ123"/>
    <mergeCell ref="B121:Y121"/>
    <mergeCell ref="Z121:AD121"/>
    <mergeCell ref="AE121:AJ121"/>
    <mergeCell ref="A114:AJ114"/>
    <mergeCell ref="B119:Y119"/>
    <mergeCell ref="Z119:AD119"/>
    <mergeCell ref="AE119:AJ119"/>
    <mergeCell ref="B120:Y120"/>
    <mergeCell ref="Z120:AD120"/>
    <mergeCell ref="AE120:AJ120"/>
    <mergeCell ref="A115:AJ115"/>
    <mergeCell ref="A116:AJ116"/>
    <mergeCell ref="A117:AJ117"/>
    <mergeCell ref="AE118:AJ118"/>
    <mergeCell ref="Z118:AD118"/>
    <mergeCell ref="B118:Y118"/>
    <mergeCell ref="B111:U111"/>
    <mergeCell ref="V111:Y111"/>
    <mergeCell ref="Z111:AD111"/>
    <mergeCell ref="AE111:AJ111"/>
    <mergeCell ref="B109:U109"/>
    <mergeCell ref="V109:Y109"/>
    <mergeCell ref="Z109:AD109"/>
    <mergeCell ref="AE109:AJ109"/>
    <mergeCell ref="B112:U112"/>
    <mergeCell ref="V112:Y112"/>
    <mergeCell ref="Z112:AD112"/>
    <mergeCell ref="AE112:AJ112"/>
    <mergeCell ref="B106:U106"/>
    <mergeCell ref="V106:Y106"/>
    <mergeCell ref="Z106:AD106"/>
    <mergeCell ref="AE106:AJ106"/>
    <mergeCell ref="B107:U107"/>
    <mergeCell ref="V107:Y107"/>
    <mergeCell ref="Z107:AD107"/>
    <mergeCell ref="AE107:AJ107"/>
    <mergeCell ref="B110:U110"/>
    <mergeCell ref="V110:Y110"/>
    <mergeCell ref="Z110:AD110"/>
    <mergeCell ref="AE110:AJ110"/>
    <mergeCell ref="B108:U108"/>
    <mergeCell ref="V108:Y108"/>
    <mergeCell ref="Z108:AD108"/>
    <mergeCell ref="AE108:AJ108"/>
    <mergeCell ref="A101:AJ101"/>
    <mergeCell ref="A102:AJ102"/>
    <mergeCell ref="A103:AJ103"/>
    <mergeCell ref="A104:AJ104"/>
    <mergeCell ref="AE105:AJ105"/>
    <mergeCell ref="Z105:AD105"/>
    <mergeCell ref="V105:Y105"/>
    <mergeCell ref="B105:U105"/>
    <mergeCell ref="B98:T98"/>
    <mergeCell ref="U98:Y98"/>
    <mergeCell ref="Z98:AD98"/>
    <mergeCell ref="AE98:AJ98"/>
    <mergeCell ref="B99:T99"/>
    <mergeCell ref="U99:Y99"/>
    <mergeCell ref="Z99:AD99"/>
    <mergeCell ref="AE99:AJ99"/>
    <mergeCell ref="B96:T96"/>
    <mergeCell ref="U96:Y96"/>
    <mergeCell ref="Z96:AD96"/>
    <mergeCell ref="AE96:AJ96"/>
    <mergeCell ref="B97:T97"/>
    <mergeCell ref="U97:Y97"/>
    <mergeCell ref="Z97:AD97"/>
    <mergeCell ref="AE97:AJ97"/>
    <mergeCell ref="B94:T94"/>
    <mergeCell ref="U94:Y94"/>
    <mergeCell ref="Z94:AD94"/>
    <mergeCell ref="AE94:AJ94"/>
    <mergeCell ref="B95:T95"/>
    <mergeCell ref="U95:Y95"/>
    <mergeCell ref="Z95:AD95"/>
    <mergeCell ref="AE95:AJ95"/>
    <mergeCell ref="A89:AJ89"/>
    <mergeCell ref="A90:AJ90"/>
    <mergeCell ref="A91:AJ91"/>
    <mergeCell ref="A92:AJ92"/>
    <mergeCell ref="AE93:AJ93"/>
    <mergeCell ref="Z93:AD93"/>
    <mergeCell ref="U93:Y93"/>
    <mergeCell ref="B93:T93"/>
    <mergeCell ref="B80:S80"/>
    <mergeCell ref="T80:W80"/>
    <mergeCell ref="X80:AA80"/>
    <mergeCell ref="AB80:AE80"/>
    <mergeCell ref="AF80:AJ80"/>
    <mergeCell ref="B87:S87"/>
    <mergeCell ref="T87:W87"/>
    <mergeCell ref="X87:AA87"/>
    <mergeCell ref="AB87:AE87"/>
    <mergeCell ref="AF87:AJ87"/>
    <mergeCell ref="B85:S85"/>
    <mergeCell ref="T85:W85"/>
    <mergeCell ref="X85:AA85"/>
    <mergeCell ref="AB85:AE85"/>
    <mergeCell ref="AF85:AJ85"/>
    <mergeCell ref="B86:S86"/>
    <mergeCell ref="T86:W86"/>
    <mergeCell ref="X86:AA86"/>
    <mergeCell ref="AB86:AE86"/>
    <mergeCell ref="AF86:AJ86"/>
    <mergeCell ref="B83:S83"/>
    <mergeCell ref="T83:W83"/>
    <mergeCell ref="X83:AA83"/>
    <mergeCell ref="AB83:AE83"/>
    <mergeCell ref="AF83:AJ83"/>
    <mergeCell ref="B84:S84"/>
    <mergeCell ref="T84:W84"/>
    <mergeCell ref="X84:AA84"/>
    <mergeCell ref="AB84:AE84"/>
    <mergeCell ref="AF84:AJ84"/>
    <mergeCell ref="B81:S81"/>
    <mergeCell ref="T81:W81"/>
    <mergeCell ref="X81:AA81"/>
    <mergeCell ref="AB81:AE81"/>
    <mergeCell ref="AF81:AJ81"/>
    <mergeCell ref="B82:S82"/>
    <mergeCell ref="T82:W82"/>
    <mergeCell ref="X82:AA82"/>
    <mergeCell ref="AB82:AE82"/>
    <mergeCell ref="AF82:AJ82"/>
    <mergeCell ref="A75:AJ75"/>
    <mergeCell ref="A76:AJ76"/>
    <mergeCell ref="A77:AJ77"/>
    <mergeCell ref="A78:AJ78"/>
    <mergeCell ref="AF79:AJ79"/>
    <mergeCell ref="AB79:AE79"/>
    <mergeCell ref="X79:AA79"/>
    <mergeCell ref="T79:W79"/>
    <mergeCell ref="B79:S79"/>
    <mergeCell ref="B72:U72"/>
    <mergeCell ref="V72:Z72"/>
    <mergeCell ref="AA72:AE72"/>
    <mergeCell ref="AF72:AJ72"/>
    <mergeCell ref="B73:U73"/>
    <mergeCell ref="V73:Z73"/>
    <mergeCell ref="AA73:AE73"/>
    <mergeCell ref="AF73:AJ73"/>
    <mergeCell ref="B70:U70"/>
    <mergeCell ref="V70:Z70"/>
    <mergeCell ref="AA70:AE70"/>
    <mergeCell ref="AF70:AJ70"/>
    <mergeCell ref="B71:U71"/>
    <mergeCell ref="V71:Z71"/>
    <mergeCell ref="AA71:AE71"/>
    <mergeCell ref="AF71:AJ71"/>
    <mergeCell ref="A65:AJ65"/>
    <mergeCell ref="A66:AJ66"/>
    <mergeCell ref="A67:AJ67"/>
    <mergeCell ref="A68:AJ68"/>
    <mergeCell ref="AF69:AJ69"/>
    <mergeCell ref="AA69:AE69"/>
    <mergeCell ref="V69:Z69"/>
    <mergeCell ref="B69:U69"/>
    <mergeCell ref="A56:AJ56"/>
    <mergeCell ref="A57:AJ57"/>
    <mergeCell ref="A58:AJ58"/>
    <mergeCell ref="B63:S63"/>
    <mergeCell ref="T63:W63"/>
    <mergeCell ref="X63:AA63"/>
    <mergeCell ref="AB63:AE63"/>
    <mergeCell ref="AF63:AJ63"/>
    <mergeCell ref="B62:S62"/>
    <mergeCell ref="T62:W62"/>
    <mergeCell ref="X62:AA62"/>
    <mergeCell ref="AB62:AE62"/>
    <mergeCell ref="AF62:AJ62"/>
    <mergeCell ref="AF52:AJ52"/>
    <mergeCell ref="AF51:AJ51"/>
    <mergeCell ref="B61:S61"/>
    <mergeCell ref="T61:W61"/>
    <mergeCell ref="X61:AA61"/>
    <mergeCell ref="AB61:AE61"/>
    <mergeCell ref="AF61:AJ61"/>
    <mergeCell ref="B59:S59"/>
    <mergeCell ref="B60:S60"/>
    <mergeCell ref="T60:W60"/>
    <mergeCell ref="X60:AA60"/>
    <mergeCell ref="AB60:AE60"/>
    <mergeCell ref="AF60:AJ60"/>
    <mergeCell ref="A53:AJ53"/>
    <mergeCell ref="A55:AJ55"/>
    <mergeCell ref="AF59:AJ59"/>
    <mergeCell ref="AB59:AE59"/>
    <mergeCell ref="X59:AA59"/>
    <mergeCell ref="T59:W59"/>
    <mergeCell ref="B51:W51"/>
    <mergeCell ref="B52:W52"/>
    <mergeCell ref="B42:O42"/>
    <mergeCell ref="P42:V42"/>
    <mergeCell ref="W42:AA42"/>
    <mergeCell ref="AB42:AF42"/>
    <mergeCell ref="AG42:AJ42"/>
    <mergeCell ref="AF50:AJ50"/>
    <mergeCell ref="AF48:AJ48"/>
    <mergeCell ref="A45:AJ45"/>
    <mergeCell ref="AF47:AJ47"/>
    <mergeCell ref="AF49:AJ49"/>
    <mergeCell ref="B43:O43"/>
    <mergeCell ref="P43:V43"/>
    <mergeCell ref="W43:AA43"/>
    <mergeCell ref="AB43:AF43"/>
    <mergeCell ref="AG43:AJ43"/>
    <mergeCell ref="B44:O44"/>
    <mergeCell ref="P44:V44"/>
    <mergeCell ref="W44:AA44"/>
    <mergeCell ref="AB44:AF44"/>
    <mergeCell ref="AG44:AJ44"/>
    <mergeCell ref="B48:W48"/>
    <mergeCell ref="B47:W47"/>
    <mergeCell ref="B49:W49"/>
    <mergeCell ref="B50:W50"/>
    <mergeCell ref="B37:S37"/>
    <mergeCell ref="T37:X37"/>
    <mergeCell ref="Y37:AB37"/>
    <mergeCell ref="AC37:AF37"/>
    <mergeCell ref="AG37:AJ37"/>
    <mergeCell ref="AG41:AJ41"/>
    <mergeCell ref="AB41:AF41"/>
    <mergeCell ref="W41:AA41"/>
    <mergeCell ref="B41:O41"/>
    <mergeCell ref="A39:AJ39"/>
    <mergeCell ref="P41:V41"/>
    <mergeCell ref="B35:S35"/>
    <mergeCell ref="T35:X35"/>
    <mergeCell ref="Y35:AB35"/>
    <mergeCell ref="AC35:AF35"/>
    <mergeCell ref="AG35:AJ35"/>
    <mergeCell ref="B36:S36"/>
    <mergeCell ref="T36:X36"/>
    <mergeCell ref="Y36:AB36"/>
    <mergeCell ref="AC36:AF36"/>
    <mergeCell ref="AG36:AJ36"/>
    <mergeCell ref="AG31:AJ31"/>
    <mergeCell ref="AG26:AJ26"/>
    <mergeCell ref="A28:AJ28"/>
    <mergeCell ref="B30:S30"/>
    <mergeCell ref="T30:X30"/>
    <mergeCell ref="Y30:AB30"/>
    <mergeCell ref="AC30:AF30"/>
    <mergeCell ref="AG30:AJ30"/>
    <mergeCell ref="B34:S34"/>
    <mergeCell ref="T34:X34"/>
    <mergeCell ref="Y34:AB34"/>
    <mergeCell ref="AC34:AF34"/>
    <mergeCell ref="AG34:AJ34"/>
    <mergeCell ref="B32:S32"/>
    <mergeCell ref="T32:X32"/>
    <mergeCell ref="Y32:AB32"/>
    <mergeCell ref="AC32:AF32"/>
    <mergeCell ref="AG32:AJ32"/>
    <mergeCell ref="B33:S33"/>
    <mergeCell ref="T33:X33"/>
    <mergeCell ref="Y33:AB33"/>
    <mergeCell ref="AC33:AF33"/>
    <mergeCell ref="AG33:AJ33"/>
    <mergeCell ref="A26:H26"/>
    <mergeCell ref="I26:K26"/>
    <mergeCell ref="L26:N26"/>
    <mergeCell ref="O26:R26"/>
    <mergeCell ref="S26:V26"/>
    <mergeCell ref="W26:Z26"/>
    <mergeCell ref="AA26:AC26"/>
    <mergeCell ref="AD26:AF26"/>
    <mergeCell ref="B31:S31"/>
    <mergeCell ref="T31:X31"/>
    <mergeCell ref="Y31:AB31"/>
    <mergeCell ref="AC31:AF31"/>
    <mergeCell ref="B25:H25"/>
    <mergeCell ref="I25:K25"/>
    <mergeCell ref="L25:N25"/>
    <mergeCell ref="O25:R25"/>
    <mergeCell ref="S25:V25"/>
    <mergeCell ref="W25:Z25"/>
    <mergeCell ref="AA25:AC25"/>
    <mergeCell ref="AD25:AF25"/>
    <mergeCell ref="AG25:AJ25"/>
    <mergeCell ref="B24:H24"/>
    <mergeCell ref="I24:K24"/>
    <mergeCell ref="L24:N24"/>
    <mergeCell ref="O24:R24"/>
    <mergeCell ref="S24:V24"/>
    <mergeCell ref="W24:Z24"/>
    <mergeCell ref="AA24:AC24"/>
    <mergeCell ref="AD24:AF24"/>
    <mergeCell ref="AG24:AJ24"/>
    <mergeCell ref="W22:Z22"/>
    <mergeCell ref="B23:H23"/>
    <mergeCell ref="I23:K23"/>
    <mergeCell ref="L23:N23"/>
    <mergeCell ref="O23:R23"/>
    <mergeCell ref="S23:V23"/>
    <mergeCell ref="S1:AJ1"/>
    <mergeCell ref="S2:AJ2"/>
    <mergeCell ref="S3:AJ3"/>
    <mergeCell ref="S4:AJ4"/>
    <mergeCell ref="A6:AJ6"/>
    <mergeCell ref="A8:AJ8"/>
    <mergeCell ref="A16:AJ16"/>
    <mergeCell ref="A17:AJ17"/>
    <mergeCell ref="A18:AJ18"/>
    <mergeCell ref="A1:G1"/>
    <mergeCell ref="W23:Z23"/>
    <mergeCell ref="AA23:AC23"/>
    <mergeCell ref="AD23:AF23"/>
    <mergeCell ref="AG23:AJ23"/>
    <mergeCell ref="X47:AE47"/>
    <mergeCell ref="X48:AE48"/>
    <mergeCell ref="X49:AE49"/>
    <mergeCell ref="X50:AE50"/>
    <mergeCell ref="X51:AE51"/>
    <mergeCell ref="X52:AE52"/>
    <mergeCell ref="A198:O198"/>
    <mergeCell ref="A9:AJ9"/>
    <mergeCell ref="A11:AJ11"/>
    <mergeCell ref="A12:AJ12"/>
    <mergeCell ref="A13:AJ13"/>
    <mergeCell ref="A14:AJ14"/>
    <mergeCell ref="A15:AJ15"/>
    <mergeCell ref="A20:A22"/>
    <mergeCell ref="B20:H22"/>
    <mergeCell ref="I20:K22"/>
    <mergeCell ref="L20:Z20"/>
    <mergeCell ref="AA20:AC22"/>
    <mergeCell ref="AD20:AF22"/>
    <mergeCell ref="AG20:AJ22"/>
    <mergeCell ref="L21:N22"/>
    <mergeCell ref="O21:Z21"/>
    <mergeCell ref="O22:R22"/>
    <mergeCell ref="S22:V22"/>
  </mergeCells>
  <pageMargins left="0.35433070866141736" right="0.19685039370078741" top="0.15748031496062992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MOLODEGNII CENTR</dc:creator>
  <cp:lastModifiedBy>Пользователь Gigabyte</cp:lastModifiedBy>
  <cp:lastPrinted>2024-01-15T06:58:02Z</cp:lastPrinted>
  <dcterms:created xsi:type="dcterms:W3CDTF">2018-01-15T14:36:10Z</dcterms:created>
  <dcterms:modified xsi:type="dcterms:W3CDTF">2024-01-15T06:58:06Z</dcterms:modified>
</cp:coreProperties>
</file>