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21075" windowHeight="10035" activeTab="1"/>
  </bookViews>
  <sheets>
    <sheet name="1" sheetId="1" r:id="rId1"/>
    <sheet name="2" sheetId="3" r:id="rId2"/>
  </sheets>
  <calcPr calcId="144525"/>
</workbook>
</file>

<file path=xl/calcChain.xml><?xml version="1.0" encoding="utf-8"?>
<calcChain xmlns="http://schemas.openxmlformats.org/spreadsheetml/2006/main">
  <c r="AF71" i="3" l="1"/>
  <c r="AG33" i="3" l="1"/>
  <c r="AF26" i="1"/>
  <c r="AD174" i="3" l="1"/>
  <c r="AF67" i="1"/>
  <c r="AF66" i="1"/>
  <c r="AF62" i="3"/>
  <c r="AE182" i="3"/>
  <c r="AF79" i="3"/>
  <c r="AF83" i="3" s="1"/>
  <c r="AE125" i="3"/>
  <c r="AE48" i="3"/>
  <c r="AE46" i="3" s="1"/>
  <c r="AE49" i="3" s="1"/>
  <c r="AG40" i="3"/>
  <c r="AG22" i="3" l="1"/>
  <c r="AF84" i="1"/>
  <c r="AF83" i="1"/>
  <c r="AF80" i="1"/>
  <c r="AF85" i="1"/>
  <c r="AF64" i="1"/>
  <c r="AF82" i="1" s="1"/>
  <c r="AF58" i="1"/>
  <c r="AF76" i="1" s="1"/>
  <c r="AF57" i="1"/>
  <c r="AF56" i="1"/>
  <c r="AF74" i="1" s="1"/>
  <c r="AF49" i="1"/>
  <c r="AF34" i="1"/>
  <c r="AF60" i="1" s="1"/>
  <c r="AF78" i="1" s="1"/>
  <c r="AF22" i="1"/>
  <c r="AF45" i="1"/>
  <c r="AF41" i="1"/>
  <c r="AF37" i="1"/>
  <c r="AF61" i="1" s="1"/>
  <c r="AF79" i="1" s="1"/>
  <c r="AF30" i="1"/>
  <c r="AF59" i="1" s="1"/>
  <c r="AF77" i="1" s="1"/>
  <c r="AF18" i="1"/>
  <c r="AF14" i="1"/>
  <c r="AF75" i="1" l="1"/>
  <c r="AF55" i="1"/>
  <c r="AF63" i="1"/>
  <c r="AF81" i="1" s="1"/>
  <c r="AF13" i="1"/>
  <c r="AF25" i="1"/>
  <c r="AF73" i="1" l="1"/>
</calcChain>
</file>

<file path=xl/sharedStrings.xml><?xml version="1.0" encoding="utf-8"?>
<sst xmlns="http://schemas.openxmlformats.org/spreadsheetml/2006/main" count="342" uniqueCount="219">
  <si>
    <t>Приложение № 4</t>
  </si>
  <si>
    <t>к порядку утвержденному постановлением</t>
  </si>
  <si>
    <t xml:space="preserve"> Администрации Опочецкого района от 31.12.2015г.№506</t>
  </si>
  <si>
    <t xml:space="preserve">Распределение нормативных затрат в соответствии с КОСГУ, в пределах лимитов </t>
  </si>
  <si>
    <t>косгу</t>
  </si>
  <si>
    <t>Наименование статей расходов</t>
  </si>
  <si>
    <t>сумма (рублей)</t>
  </si>
  <si>
    <t>1. НОРМАТИВНЫЕ ЗАТРАТЫ НА ОКАЗАНИЕ МУНИЦИПАЛЬНОЙ УСЛУГИ (ВЫПОЛНЕНИЕ  РАБОТЫ)</t>
  </si>
  <si>
    <t xml:space="preserve">1.1. Нормативные затраты, непосредственно связанные с оказанием  муниципальной услуги (выполнением работ)    (прямые расходы) </t>
  </si>
  <si>
    <t xml:space="preserve">Оплата труда                  </t>
  </si>
  <si>
    <t>1.1.1. Нормативные затраты на оплату труда с начислениями  на выплаты по  оплате труда работников, непосредственно связанных с оказанием муниципальной услуги, в т.ч.:</t>
  </si>
  <si>
    <t xml:space="preserve">1.1.2. Нормативные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                  </t>
  </si>
  <si>
    <t>1.1.3.Иные затраты, непосредственно связанные с оказанием муниципальной услуги</t>
  </si>
  <si>
    <t>1.2. Нормативные затраты на общехозяйственные нужды   на оказание  муниципальной услуги</t>
  </si>
  <si>
    <t>1.2.1. Оплата труда с  начислениями на  выплаты по оплате труда работников, которые не принимают непосредственного участия в оказании муниципальной услуги ,в т.ч.</t>
  </si>
  <si>
    <t xml:space="preserve">1.2.2. Нормативные  затраты на приобретение услуг связи  ,в т.ч.               </t>
  </si>
  <si>
    <t xml:space="preserve">1.2.3.Нормативные затраты на приобретение транспортных услуг          </t>
  </si>
  <si>
    <t xml:space="preserve">1.2.4. Нормативные затраты на коммунальные услуги                       </t>
  </si>
  <si>
    <t xml:space="preserve">1.2.5. 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</si>
  <si>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1.2.6. Нормативные затраты  на содержание объектов особо ценного движимого имущества, необходимого для выполнения муниципального задания, в т.ч.:</t>
  </si>
  <si>
    <t xml:space="preserve">1.2.7.Нормативные затраты на прочие общехозяйственные нужды в т.ч.       </t>
  </si>
  <si>
    <t>Всего по разделу  1</t>
  </si>
  <si>
    <t xml:space="preserve">Услуги связи                  </t>
  </si>
  <si>
    <t xml:space="preserve">Прочие выплаты                </t>
  </si>
  <si>
    <t xml:space="preserve">Транспортные услуги           </t>
  </si>
  <si>
    <t xml:space="preserve">Коммунальные услуги           </t>
  </si>
  <si>
    <t xml:space="preserve">Арендная плата за пользование имуществом </t>
  </si>
  <si>
    <t>Работы, услуги по содержанию    имущества</t>
  </si>
  <si>
    <t xml:space="preserve">Прочие работы, услуги         </t>
  </si>
  <si>
    <t xml:space="preserve">Прочие расходы                </t>
  </si>
  <si>
    <t>Увеличение стоимости основных средств</t>
  </si>
  <si>
    <t xml:space="preserve">Увеличение стоимости   материальных запасов      </t>
  </si>
  <si>
    <t>3.1.Отраслевой корректирующий коэффициент</t>
  </si>
  <si>
    <t>3.2.Территориальный корректирующий коэффициент в т.ч.</t>
  </si>
  <si>
    <t xml:space="preserve">  -территориальный корректирующий коэффициент на оплату труда с начислениями на выплаты по оплате труда</t>
  </si>
  <si>
    <t>территориальный корректирующий коэффициент на коммунальные  услуги и на содержание недвижимого имущества</t>
  </si>
  <si>
    <t>Итого утвержденные лимиты бюджетных ассигнований в разрезе КОСГУ</t>
  </si>
  <si>
    <t xml:space="preserve">Начисления на выплаты по оплате труда  </t>
  </si>
  <si>
    <t xml:space="preserve">Увеличение стоимости материальных запасов           
</t>
  </si>
  <si>
    <t xml:space="preserve">1. Оплата труда                  </t>
  </si>
  <si>
    <t>2. Начисления</t>
  </si>
  <si>
    <t>3. Компенсационные выплаты по уходу за ребенком до 3-х лет</t>
  </si>
  <si>
    <t xml:space="preserve">1. Увеличение стоимости основных средств                  </t>
  </si>
  <si>
    <t>2. Материальные запасы</t>
  </si>
  <si>
    <t>1.</t>
  </si>
  <si>
    <t>2.</t>
  </si>
  <si>
    <t xml:space="preserve">1. стационарная связь (местные соединения, межгород)      </t>
  </si>
  <si>
    <t>2. подключение к информационно-телекоммуникационной сети "Интернет"</t>
  </si>
  <si>
    <t>1. Найм транспортных средств</t>
  </si>
  <si>
    <t>2. Иные транспортные услуги</t>
  </si>
  <si>
    <t xml:space="preserve">1. Холодное водоснабжение, водоотведение и горячее водоснабжение                    </t>
  </si>
  <si>
    <t xml:space="preserve">2. Потребление тепловой энергии </t>
  </si>
  <si>
    <t>3. Потребление электрической энергии</t>
  </si>
  <si>
    <t xml:space="preserve">1. Техническое обслуживание  и регламентно- профилактический ремонт систем охранно-тревожной сигнализации                </t>
  </si>
  <si>
    <t>2. Техническое обслуживание  ремонт  компьютерной техники</t>
  </si>
  <si>
    <t>3. Вывоз твердых бытовых отходов</t>
  </si>
  <si>
    <t>1. Техническое обслуживание и   ремонт  компьютерной системы</t>
  </si>
  <si>
    <t>2. Техническое обслуживание  и регламентно-профилактический ремонт  систем пожарной сигнализации</t>
  </si>
  <si>
    <t>3. Другие виды работ/услуг по содержанию объектов особо ценного движимого имущества</t>
  </si>
  <si>
    <t>1. Услуги по подписке периодических изданий</t>
  </si>
  <si>
    <t>2. Антивирус</t>
  </si>
  <si>
    <t>3. Проведение мероприятий</t>
  </si>
  <si>
    <t>4. Канц.товары (лампы, бумага и др.)</t>
  </si>
  <si>
    <t>1.3.Корректирующие коэффициенты</t>
  </si>
  <si>
    <t>Главный бухгалтер</t>
  </si>
  <si>
    <t>Смирнова Е.П.</t>
  </si>
  <si>
    <t>Приложение № 2</t>
  </si>
  <si>
    <t xml:space="preserve">Порядку составления и утверждения Плана </t>
  </si>
  <si>
    <t xml:space="preserve">финансово-хозяйственной деятельности </t>
  </si>
  <si>
    <t>муниципальных учреждений</t>
  </si>
  <si>
    <t>Расчеты (обоснования) к плану финансово - хозяйственной деятельности  муниципального учреждения</t>
  </si>
  <si>
    <t>1. Расчеты (обоснования) выплат персоналу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</si>
  <si>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</si>
  <si>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</si>
  <si>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</si>
  <si>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</si>
  <si>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1 работника, руб.</t>
  </si>
  <si>
    <t>Ежемесячная надбавка к должностному окладу,%</t>
  </si>
  <si>
    <t>Районный коэффициент</t>
  </si>
  <si>
    <t>Фонд оплаты труда в год,руб. (гр.3*гр.4*(1+гр.8/100)*гр.9*гр.12)</t>
  </si>
  <si>
    <t>всего</t>
  </si>
  <si>
    <t>в том числе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</si>
  <si>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</si>
  <si>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</si>
  <si>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</si>
  <si>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</si>
  <si>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1.2. Расчеты (обоснования) выплат персоналу при направлении в служебные командировки</t>
  </si>
  <si>
    <t>Наименование расходов</t>
  </si>
  <si>
    <t xml:space="preserve">Средний размер
выплаты на
одного
работника в
день, руб
</t>
  </si>
  <si>
    <t>Количество
работников,
чел</t>
  </si>
  <si>
    <t>Количество дней</t>
  </si>
  <si>
    <t>Сумма, руб.
(гр. 3 х гр. 4 х
гр.5)</t>
  </si>
  <si>
    <t>Выплаты персоналу при направлении в служебные командировки в пределах территории Российской Федерации</t>
  </si>
  <si>
    <t>1.1</t>
  </si>
  <si>
    <t>1.2</t>
  </si>
  <si>
    <t>компенсация расходов по найму жилого помещения</t>
  </si>
  <si>
    <t>Выплаты персоналу при направлении в служебные командировки на территории иностранных государств</t>
  </si>
  <si>
    <t>2.1</t>
  </si>
  <si>
    <t>2.2</t>
  </si>
  <si>
    <t>Х</t>
  </si>
  <si>
    <t>Размер выплаты (пособия) в месяц, руб.</t>
  </si>
  <si>
    <t>Количество выплат в год на одного работника</t>
  </si>
  <si>
    <t>Численность работников, получающих пособие</t>
  </si>
  <si>
    <t>Пособие по уходу за ребенком до 3-х лет</t>
  </si>
  <si>
    <t>1.3. Расчеты (обоснования) выплат персоналу по уходу за ребенком</t>
  </si>
  <si>
    <t>Сумма взноса, руб.</t>
  </si>
  <si>
    <t>Размер базы для начисления страховых взносов, руб.</t>
  </si>
  <si>
    <t>Наименование государственного внебюджетного фонда</t>
  </si>
  <si>
    <t>обязательное социальное страхование от несчастных случаев на производстве и профессиональных заболеваний по ставке 0,2%</t>
  </si>
  <si>
    <t>1.1.</t>
  </si>
  <si>
    <t>2.3.</t>
  </si>
  <si>
    <t>2. Расчет (обоснование) расходов на оплату услуг связи</t>
  </si>
  <si>
    <t>Стоимость за единицу</t>
  </si>
  <si>
    <t>Количество платежей в год</t>
  </si>
  <si>
    <t>Количество номеров</t>
  </si>
  <si>
    <t>Абонентская плата за номер</t>
  </si>
  <si>
    <t>Повременная оплата междугородных,  международных и местных телефонных соединений</t>
  </si>
  <si>
    <t>Оплата сотовой связи но тарифам</t>
  </si>
  <si>
    <t>Услуги интернет-провайдеров</t>
  </si>
  <si>
    <t>Услуги электронной почты (электронный адрес)</t>
  </si>
  <si>
    <t>3. Расчет (обоснование) расходов на оплату транспортных услуг</t>
  </si>
  <si>
    <t>Сумма, руб. (гр.3 х гр.4)</t>
  </si>
  <si>
    <t>Цена услуги перевозки, руб.</t>
  </si>
  <si>
    <t>Количество услуг перевозки</t>
  </si>
  <si>
    <t>Обеспечение должностных лиц проездными документами в служебных целях</t>
  </si>
  <si>
    <t>4. Расчет (обоснование) расходов на оплату коммунальных услуг</t>
  </si>
  <si>
    <t>Индексация, %</t>
  </si>
  <si>
    <t>Тариф (с учетом НДС), руб.</t>
  </si>
  <si>
    <t>Размер потребления ресурсов</t>
  </si>
  <si>
    <t>Наименование показвтеля</t>
  </si>
  <si>
    <t>Водоотведение, всего</t>
  </si>
  <si>
    <t>Водоснабжение, всего</t>
  </si>
  <si>
    <t>Электроснабжение, всего (16 объектов)</t>
  </si>
  <si>
    <t>5. Расчет (обоснование) расходов на оплату аренды имущества</t>
  </si>
  <si>
    <t>Стоимость с учетом НДС, руб.</t>
  </si>
  <si>
    <t>Ставка арендной платы</t>
  </si>
  <si>
    <t>Количество</t>
  </si>
  <si>
    <t>Аренда недвижимого имущества</t>
  </si>
  <si>
    <t>Аренда движимого имущества</t>
  </si>
  <si>
    <t>в том числе по объектам:</t>
  </si>
  <si>
    <t>6. Расчет (обоснование) расходов на оплату работ, услуг по содержанию имущества</t>
  </si>
  <si>
    <t>Стоимость с учетом НДС, руб</t>
  </si>
  <si>
    <t>Количество работ (услуг)</t>
  </si>
  <si>
    <t>Объект</t>
  </si>
  <si>
    <t>Содержание объектов недвижимого имущества в чистоте</t>
  </si>
  <si>
    <t>в том числе: уборка снега, мусора</t>
  </si>
  <si>
    <t>вывоз снега, мусора, твердых бытовых и промышленных отходов</t>
  </si>
  <si>
    <t>дезинфекция, дезинсекция, дератизация, газация</t>
  </si>
  <si>
    <t>Содержание объектов движимого имущества в чистоте</t>
  </si>
  <si>
    <t>Ремонт (текущий и капитальный) имущества</t>
  </si>
  <si>
    <t>в том числе: устранение неисправностей (восстановление работоспособности) объектов имущества</t>
  </si>
  <si>
    <t>поддержание технико-экономических и эксплуатационных показателей объектов имущества</t>
  </si>
  <si>
    <t>Противопожарные мероприятия, связанные с содержанием имущества</t>
  </si>
  <si>
    <t>в том числе: охранно-пожарная сигнализация</t>
  </si>
  <si>
    <t>Техническое обслуживание компьютеров</t>
  </si>
  <si>
    <t>в том числе: мойка и чистка (химчистка) имущества (транспорта и т.д.)</t>
  </si>
  <si>
    <t>7. Расчет (обоснование) расходов на оплату прочих работ, услуг</t>
  </si>
  <si>
    <t>Стоимость услуги, руб.</t>
  </si>
  <si>
    <t>Количество договоров</t>
  </si>
  <si>
    <t>Оплата услуг на страхование гражданской ответственности владельцев транспортных средств</t>
  </si>
  <si>
    <t>Оплата услуг вневедомственной, пожарной охраны, всего</t>
  </si>
  <si>
    <t>Оплата информационно-вычислительных и информационно-правовых услуг</t>
  </si>
  <si>
    <t>в том числе: приобретение (обновление) программного обеспечения</t>
  </si>
  <si>
    <t>8. Расчет (обоснование) расходов на социальные и иные выплаты населению</t>
  </si>
  <si>
    <t>Общая сумма выплат, руб.(гр.3 х гр.4)</t>
  </si>
  <si>
    <t>Количество выплат  в год</t>
  </si>
  <si>
    <t>Размер одной выплаты</t>
  </si>
  <si>
    <t>Наименование показателя</t>
  </si>
  <si>
    <t>9. Расчет (обоснование) расходов на уплату налогов, сборов и иных платежей</t>
  </si>
  <si>
    <t>9.1. Расчет (обоснование) расходов на оплату налога на имущество</t>
  </si>
  <si>
    <t>Сумма исчисленного налога, подлежащего уплате, руб. (гр.3 х гр.4/100)</t>
  </si>
  <si>
    <t>Налоговая база, руб.</t>
  </si>
  <si>
    <t>Налог на имущество, всего</t>
  </si>
  <si>
    <t>движимое имущество</t>
  </si>
  <si>
    <t>Итого:</t>
  </si>
  <si>
    <t>в том числе по группам: недвижимое имущество</t>
  </si>
  <si>
    <t>9.2. Расчет (обоснование) расходов на оплату земельного налога</t>
  </si>
  <si>
    <t>Кадастровая стоимость земельного участка</t>
  </si>
  <si>
    <t>Ставка налога, %</t>
  </si>
  <si>
    <t xml:space="preserve">Ставка налога, % </t>
  </si>
  <si>
    <t>Сумма налога, подлежащего уплате, руб. (гр.3 х гр.4/100)</t>
  </si>
  <si>
    <t>Земельный налог, всего</t>
  </si>
  <si>
    <t>в том числе по участкам:</t>
  </si>
  <si>
    <t>9.1. Расчет (обоснование) расходов на оплату прочих налогов и сборов</t>
  </si>
  <si>
    <t>Транспортный налог</t>
  </si>
  <si>
    <t>Водный налог</t>
  </si>
  <si>
    <t>10. Расчет (обоснование) прочих расходов кроме расходов на закупку товаров, работ, услуг</t>
  </si>
  <si>
    <t>Выплата стипендий учащимся, студентам, аспирантам, ученым</t>
  </si>
  <si>
    <t>11. Расчет (обоснование) расходов на приобретение основных средств</t>
  </si>
  <si>
    <t>Средняя стоимость, руб</t>
  </si>
  <si>
    <t>Сумма, руб (гр.2 х гр.3)</t>
  </si>
  <si>
    <t>Приобретение основных средств</t>
  </si>
  <si>
    <t>12. Расчет (обоснование) расходов на приобретение материальных запасов</t>
  </si>
  <si>
    <t>Сумма, руб. (гр.4 х гр.5)</t>
  </si>
  <si>
    <t>Цена за единицу, руб.</t>
  </si>
  <si>
    <t>Единица измерения</t>
  </si>
  <si>
    <t>в том числе: компенсация расходов по проезду в служебные командировки</t>
  </si>
  <si>
    <t>Теплоснабжение (1 объект)</t>
  </si>
  <si>
    <t>Мероприятия в области молодежной политики</t>
  </si>
  <si>
    <t>Организация досуга детей, подростков и молодежи</t>
  </si>
  <si>
    <r>
      <rPr>
        <b/>
        <sz val="10"/>
        <color theme="1"/>
        <rFont val="Times New Roman"/>
        <family val="1"/>
        <charset val="204"/>
      </rPr>
      <t>Целевая статья:</t>
    </r>
    <r>
      <rPr>
        <sz val="10"/>
        <color theme="1"/>
        <rFont val="Times New Roman"/>
        <family val="1"/>
        <charset val="204"/>
      </rPr>
      <t xml:space="preserve"> 0120220500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</si>
  <si>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>Мероприятия в области молодежной политики</t>
    </r>
  </si>
  <si>
    <t>Перечень должностей, работников, непосредственно связанных с оказанием муниципальной услуги (специалисты)</t>
  </si>
  <si>
    <t>Перечень должностей, работников,непосредственно не связанных с оказанием муниципальной услуги (заведующий сектором (отделом))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</si>
  <si>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0120220500</t>
    </r>
  </si>
  <si>
    <r>
      <rPr>
        <b/>
        <sz val="10"/>
        <color theme="1"/>
        <rFont val="Times New Roman"/>
        <family val="1"/>
        <charset val="204"/>
      </rPr>
      <t xml:space="preserve">Источник финансового обеспечения: </t>
    </r>
    <r>
      <rPr>
        <sz val="10"/>
        <color theme="1"/>
        <rFont val="Times New Roman"/>
        <family val="1"/>
        <charset val="204"/>
      </rPr>
      <t>Мероприятия в области молодежной политики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</si>
  <si>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Мероприятия в области молодежной политики</t>
    </r>
  </si>
  <si>
    <t>ДК</t>
  </si>
  <si>
    <t>Проведение мероприятий для молодежи</t>
  </si>
  <si>
    <t>Исполнитель: Александрова Н.А.</t>
  </si>
  <si>
    <t>5. Приобретение основных средств</t>
  </si>
  <si>
    <t>3. Командировочные расходы</t>
  </si>
  <si>
    <t>Приобретение материальных запасов</t>
  </si>
  <si>
    <t xml:space="preserve">Наем транспортных средств </t>
  </si>
  <si>
    <t>1.4. Расчеты (обоснования) страховых взносов на обязательное страхование в Социальный
фонд Российской Федерации</t>
  </si>
  <si>
    <t>Страховые взносы в Социальный фонд Российской Федерации, всего</t>
  </si>
  <si>
    <t>в том числе: по ставке 30.0%</t>
  </si>
  <si>
    <t xml:space="preserve">          Указываются страховые тарифы, дифференцированные по классам профессионального риска, установленные Федеральным законом от 22 декабря 2005 г., № 179-ФЗ «О страховых тарифах на обязательное социальное страхование от несчастных случаев на производстве и профессиональных заболеваний на 2006 год» (Собрание законодательства РФ, 2005, № 52, ст. 5592; 2015. № 51, ст. 7233).</t>
  </si>
  <si>
    <t>бюджетных ассигнований на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</si>
</sst>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.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0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Border="1"/>
    <xf numFmtId="49" fontId="11" fillId="0" borderId="1" xfId="0" applyNumberFormat="1" applyFont="1" applyBorder="1"/>
    <xf numFmtId="0" fontId="0" fillId="0" borderId="1" xfId="0" applyBorder="1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16" fontId="8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5" xfId="0" applyBorder="1"/>
    <xf numFmtId="0" fontId="10" fillId="0" borderId="5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12" fillId="0" borderId="0" xfId="0" applyNumberFormat="1" applyFont="1" applyAlignment="1"/>
    <xf numFmtId="0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10" fillId="0" borderId="1" xfId="0" applyNumberFormat="1" applyFont="1" applyBorder="1" applyAlignment="1">
      <alignment vertical="center"/>
    </xf>
    <xf numFmtId="0" fontId="16" fillId="0" borderId="0" xfId="0" applyFont="1"/>
    <xf numFmtId="0" fontId="10" fillId="0" borderId="0" xfId="0" applyFont="1" applyBorder="1"/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5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3" fontId="10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4"/>
  <sheetViews>
    <sheetView workbookViewId="0">
      <selection activeCell="AF69" sqref="AF69:AJ69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8" width="2.7109375" customWidth="1"/>
    <col min="9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2" width="2.5703125" customWidth="1"/>
    <col min="33" max="35" width="2.7109375" customWidth="1"/>
    <col min="36" max="36" width="3" customWidth="1"/>
    <col min="37" max="37" width="2.7109375" customWidth="1"/>
  </cols>
  <sheetData>
    <row r="1" spans="1:36" x14ac:dyDescent="0.25">
      <c r="A1" s="62">
        <v>45301</v>
      </c>
      <c r="B1" s="63"/>
      <c r="C1" s="63"/>
      <c r="D1" s="63"/>
      <c r="E1" s="63"/>
      <c r="F1" s="63"/>
      <c r="G1" s="63"/>
      <c r="H1" s="63"/>
      <c r="I1" s="63"/>
      <c r="S1" s="58" t="s">
        <v>0</v>
      </c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</row>
    <row r="2" spans="1:36" x14ac:dyDescent="0.25">
      <c r="S2" s="58" t="s">
        <v>1</v>
      </c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</row>
    <row r="3" spans="1:36" x14ac:dyDescent="0.25">
      <c r="R3" s="58" t="s">
        <v>2</v>
      </c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</row>
    <row r="4" spans="1:36" ht="12" customHeight="1" x14ac:dyDescent="0.25"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5.75" customHeight="1" x14ac:dyDescent="0.25">
      <c r="A5" s="56" t="s">
        <v>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</row>
    <row r="6" spans="1:36" ht="15.75" customHeight="1" x14ac:dyDescent="0.25">
      <c r="A6" s="56" t="s">
        <v>218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</row>
    <row r="7" spans="1:36" ht="6.7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x14ac:dyDescent="0.25">
      <c r="A8" s="56" t="s">
        <v>198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</row>
    <row r="9" spans="1:36" x14ac:dyDescent="0.25">
      <c r="A9" s="56" t="s">
        <v>199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</row>
    <row r="10" spans="1:36" ht="30" customHeight="1" x14ac:dyDescent="0.25">
      <c r="A10" s="60" t="s">
        <v>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 t="s">
        <v>4</v>
      </c>
      <c r="AC10" s="60"/>
      <c r="AD10" s="60"/>
      <c r="AE10" s="60"/>
      <c r="AF10" s="59" t="s">
        <v>6</v>
      </c>
      <c r="AG10" s="59"/>
      <c r="AH10" s="59"/>
      <c r="AI10" s="59"/>
      <c r="AJ10" s="59"/>
    </row>
    <row r="11" spans="1:36" ht="12.75" customHeight="1" x14ac:dyDescent="0.25">
      <c r="A11" s="60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>
        <v>2</v>
      </c>
      <c r="AC11" s="60"/>
      <c r="AD11" s="60"/>
      <c r="AE11" s="60"/>
      <c r="AF11" s="61">
        <v>3</v>
      </c>
      <c r="AG11" s="61"/>
      <c r="AH11" s="61"/>
      <c r="AI11" s="61"/>
      <c r="AJ11" s="61"/>
    </row>
    <row r="12" spans="1:36" ht="31.5" customHeight="1" x14ac:dyDescent="0.25">
      <c r="A12" s="53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</row>
    <row r="13" spans="1:36" ht="31.5" customHeight="1" x14ac:dyDescent="0.25">
      <c r="A13" s="53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4">
        <f>AF14+AF18+AF22</f>
        <v>380509.5</v>
      </c>
      <c r="AG13" s="54"/>
      <c r="AH13" s="54"/>
      <c r="AI13" s="54"/>
      <c r="AJ13" s="54"/>
    </row>
    <row r="14" spans="1:36" ht="30" customHeight="1" x14ac:dyDescent="0.25">
      <c r="A14" s="52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5">
        <f>AF15+AF16+AF17</f>
        <v>380509.5</v>
      </c>
      <c r="AG14" s="55"/>
      <c r="AH14" s="55"/>
      <c r="AI14" s="55"/>
      <c r="AJ14" s="55"/>
    </row>
    <row r="15" spans="1:36" ht="15.75" x14ac:dyDescent="0.25">
      <c r="A15" s="36" t="s">
        <v>39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7">
        <v>211</v>
      </c>
      <c r="AC15" s="37"/>
      <c r="AD15" s="37"/>
      <c r="AE15" s="37"/>
      <c r="AF15" s="38">
        <v>292250</v>
      </c>
      <c r="AG15" s="38"/>
      <c r="AH15" s="38"/>
      <c r="AI15" s="38"/>
      <c r="AJ15" s="38"/>
    </row>
    <row r="16" spans="1:36" ht="15.75" x14ac:dyDescent="0.25">
      <c r="A16" s="36" t="s">
        <v>40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7">
        <v>213</v>
      </c>
      <c r="AC16" s="37"/>
      <c r="AD16" s="37"/>
      <c r="AE16" s="37"/>
      <c r="AF16" s="38">
        <v>88259.5</v>
      </c>
      <c r="AG16" s="38"/>
      <c r="AH16" s="38"/>
      <c r="AI16" s="38"/>
      <c r="AJ16" s="38"/>
    </row>
    <row r="17" spans="1:36" ht="15.75" x14ac:dyDescent="0.25">
      <c r="A17" s="36" t="s">
        <v>41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7">
        <v>212</v>
      </c>
      <c r="AC17" s="37"/>
      <c r="AD17" s="37"/>
      <c r="AE17" s="37"/>
      <c r="AF17" s="38">
        <v>0</v>
      </c>
      <c r="AG17" s="38"/>
      <c r="AH17" s="38"/>
      <c r="AI17" s="38"/>
      <c r="AJ17" s="38"/>
    </row>
    <row r="18" spans="1:36" ht="48" customHeight="1" x14ac:dyDescent="0.25">
      <c r="A18" s="52" t="s">
        <v>11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5">
        <f>AF19+AF20+AF21</f>
        <v>0</v>
      </c>
      <c r="AG18" s="55"/>
      <c r="AH18" s="55"/>
      <c r="AI18" s="55"/>
      <c r="AJ18" s="55"/>
    </row>
    <row r="19" spans="1:36" ht="15.75" x14ac:dyDescent="0.25">
      <c r="A19" s="36" t="s">
        <v>42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7">
        <v>310</v>
      </c>
      <c r="AC19" s="37"/>
      <c r="AD19" s="37"/>
      <c r="AE19" s="37"/>
      <c r="AF19" s="38">
        <v>0</v>
      </c>
      <c r="AG19" s="38"/>
      <c r="AH19" s="38"/>
      <c r="AI19" s="38"/>
      <c r="AJ19" s="38"/>
    </row>
    <row r="20" spans="1:36" ht="15.75" x14ac:dyDescent="0.25">
      <c r="A20" s="36" t="s">
        <v>43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7">
        <v>340</v>
      </c>
      <c r="AC20" s="37"/>
      <c r="AD20" s="37"/>
      <c r="AE20" s="37"/>
      <c r="AF20" s="38">
        <v>0</v>
      </c>
      <c r="AG20" s="38"/>
      <c r="AH20" s="38"/>
      <c r="AI20" s="38"/>
      <c r="AJ20" s="38"/>
    </row>
    <row r="21" spans="1:36" ht="15.75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37">
        <v>212</v>
      </c>
      <c r="AC21" s="37"/>
      <c r="AD21" s="37"/>
      <c r="AE21" s="37"/>
      <c r="AF21" s="38">
        <v>0</v>
      </c>
      <c r="AG21" s="38"/>
      <c r="AH21" s="38"/>
      <c r="AI21" s="38"/>
      <c r="AJ21" s="38"/>
    </row>
    <row r="22" spans="1:36" ht="18.75" customHeight="1" x14ac:dyDescent="0.25">
      <c r="A22" s="52" t="s">
        <v>12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46">
        <f>AF23+AF24</f>
        <v>0</v>
      </c>
      <c r="AG22" s="46"/>
      <c r="AH22" s="46"/>
      <c r="AI22" s="46"/>
      <c r="AJ22" s="46"/>
    </row>
    <row r="23" spans="1:36" ht="15.75" x14ac:dyDescent="0.25">
      <c r="A23" s="36" t="s">
        <v>44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7"/>
      <c r="AC23" s="37"/>
      <c r="AD23" s="37"/>
      <c r="AE23" s="37"/>
      <c r="AF23" s="38">
        <v>0</v>
      </c>
      <c r="AG23" s="38"/>
      <c r="AH23" s="38"/>
      <c r="AI23" s="38"/>
      <c r="AJ23" s="38"/>
    </row>
    <row r="24" spans="1:36" ht="15.75" x14ac:dyDescent="0.25">
      <c r="A24" s="36" t="s">
        <v>45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7"/>
      <c r="AC24" s="37"/>
      <c r="AD24" s="37"/>
      <c r="AE24" s="37"/>
      <c r="AF24" s="38">
        <v>0</v>
      </c>
      <c r="AG24" s="38"/>
      <c r="AH24" s="38"/>
      <c r="AI24" s="38"/>
      <c r="AJ24" s="38"/>
    </row>
    <row r="25" spans="1:36" ht="31.5" customHeight="1" x14ac:dyDescent="0.25">
      <c r="A25" s="53" t="s">
        <v>13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4">
        <f>AF26+AF30+AF34+AF37+AF41+AF45</f>
        <v>442988.3</v>
      </c>
      <c r="AG25" s="54"/>
      <c r="AH25" s="54"/>
      <c r="AI25" s="54"/>
      <c r="AJ25" s="54"/>
    </row>
    <row r="26" spans="1:36" ht="30" customHeight="1" x14ac:dyDescent="0.25">
      <c r="A26" s="52" t="s">
        <v>14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5">
        <f>AF27+AF28+AF29</f>
        <v>382509.5</v>
      </c>
      <c r="AG26" s="55"/>
      <c r="AH26" s="55"/>
      <c r="AI26" s="55"/>
      <c r="AJ26" s="55"/>
    </row>
    <row r="27" spans="1:36" ht="15.75" x14ac:dyDescent="0.25">
      <c r="A27" s="36" t="s">
        <v>39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7">
        <v>211</v>
      </c>
      <c r="AC27" s="37"/>
      <c r="AD27" s="37"/>
      <c r="AE27" s="37"/>
      <c r="AF27" s="38">
        <v>292250</v>
      </c>
      <c r="AG27" s="38"/>
      <c r="AH27" s="38"/>
      <c r="AI27" s="38"/>
      <c r="AJ27" s="38"/>
    </row>
    <row r="28" spans="1:36" ht="15.75" x14ac:dyDescent="0.25">
      <c r="A28" s="36" t="s">
        <v>40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7">
        <v>213</v>
      </c>
      <c r="AC28" s="37"/>
      <c r="AD28" s="37"/>
      <c r="AE28" s="37"/>
      <c r="AF28" s="38">
        <v>88259.5</v>
      </c>
      <c r="AG28" s="38"/>
      <c r="AH28" s="38"/>
      <c r="AI28" s="38"/>
      <c r="AJ28" s="38"/>
    </row>
    <row r="29" spans="1:36" ht="15.75" x14ac:dyDescent="0.25">
      <c r="A29" s="36" t="s">
        <v>211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7">
        <v>212</v>
      </c>
      <c r="AC29" s="37"/>
      <c r="AD29" s="37"/>
      <c r="AE29" s="37"/>
      <c r="AF29" s="38">
        <v>2000</v>
      </c>
      <c r="AG29" s="38"/>
      <c r="AH29" s="38"/>
      <c r="AI29" s="38"/>
      <c r="AJ29" s="38"/>
    </row>
    <row r="30" spans="1:36" ht="18.75" customHeight="1" x14ac:dyDescent="0.25">
      <c r="A30" s="52" t="s">
        <v>15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64">
        <v>221</v>
      </c>
      <c r="AC30" s="64"/>
      <c r="AD30" s="64"/>
      <c r="AE30" s="64"/>
      <c r="AF30" s="46">
        <f>AF31+AF32+AF33</f>
        <v>0</v>
      </c>
      <c r="AG30" s="46"/>
      <c r="AH30" s="46"/>
      <c r="AI30" s="46"/>
      <c r="AJ30" s="46"/>
    </row>
    <row r="31" spans="1:36" ht="15.75" x14ac:dyDescent="0.25">
      <c r="A31" s="36" t="s">
        <v>46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7">
        <v>221</v>
      </c>
      <c r="AC31" s="37"/>
      <c r="AD31" s="37"/>
      <c r="AE31" s="37"/>
      <c r="AF31" s="38">
        <v>0</v>
      </c>
      <c r="AG31" s="38"/>
      <c r="AH31" s="38"/>
      <c r="AI31" s="38"/>
      <c r="AJ31" s="38"/>
    </row>
    <row r="32" spans="1:36" ht="15.75" customHeight="1" x14ac:dyDescent="0.25">
      <c r="A32" s="45" t="s">
        <v>47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37">
        <v>221</v>
      </c>
      <c r="AC32" s="37"/>
      <c r="AD32" s="37"/>
      <c r="AE32" s="37"/>
      <c r="AF32" s="38">
        <v>0</v>
      </c>
      <c r="AG32" s="38"/>
      <c r="AH32" s="38"/>
      <c r="AI32" s="38"/>
      <c r="AJ32" s="38"/>
    </row>
    <row r="33" spans="1:36" ht="15.75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7"/>
      <c r="AC33" s="37"/>
      <c r="AD33" s="37"/>
      <c r="AE33" s="37"/>
      <c r="AF33" s="38">
        <v>0</v>
      </c>
      <c r="AG33" s="38"/>
      <c r="AH33" s="38"/>
      <c r="AI33" s="38"/>
      <c r="AJ33" s="38"/>
    </row>
    <row r="34" spans="1:36" ht="18.75" customHeight="1" x14ac:dyDescent="0.25">
      <c r="A34" s="52" t="s">
        <v>16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64">
        <v>222</v>
      </c>
      <c r="AC34" s="64"/>
      <c r="AD34" s="64"/>
      <c r="AE34" s="64"/>
      <c r="AF34" s="46">
        <f>AF35+AF36</f>
        <v>0</v>
      </c>
      <c r="AG34" s="46"/>
      <c r="AH34" s="46"/>
      <c r="AI34" s="46"/>
      <c r="AJ34" s="46"/>
    </row>
    <row r="35" spans="1:36" ht="15.75" x14ac:dyDescent="0.25">
      <c r="A35" s="36" t="s">
        <v>48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7">
        <v>222</v>
      </c>
      <c r="AC35" s="37"/>
      <c r="AD35" s="37"/>
      <c r="AE35" s="37"/>
      <c r="AF35" s="38">
        <v>0</v>
      </c>
      <c r="AG35" s="38"/>
      <c r="AH35" s="38"/>
      <c r="AI35" s="38"/>
      <c r="AJ35" s="38"/>
    </row>
    <row r="36" spans="1:36" ht="15.75" x14ac:dyDescent="0.25">
      <c r="A36" s="36" t="s">
        <v>49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7">
        <v>222</v>
      </c>
      <c r="AC36" s="37"/>
      <c r="AD36" s="37"/>
      <c r="AE36" s="37"/>
      <c r="AF36" s="38">
        <v>0</v>
      </c>
      <c r="AG36" s="38"/>
      <c r="AH36" s="38"/>
      <c r="AI36" s="38"/>
      <c r="AJ36" s="38"/>
    </row>
    <row r="37" spans="1:36" ht="18.75" customHeight="1" x14ac:dyDescent="0.25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4">
        <v>223</v>
      </c>
      <c r="AC37" s="64"/>
      <c r="AD37" s="64"/>
      <c r="AE37" s="64"/>
      <c r="AF37" s="46">
        <f>AF38+AF39+AF40</f>
        <v>60478.8</v>
      </c>
      <c r="AG37" s="46"/>
      <c r="AH37" s="46"/>
      <c r="AI37" s="46"/>
      <c r="AJ37" s="46"/>
    </row>
    <row r="38" spans="1:36" ht="15.75" x14ac:dyDescent="0.25">
      <c r="A38" s="36" t="s">
        <v>50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7">
        <v>223</v>
      </c>
      <c r="AC38" s="37"/>
      <c r="AD38" s="37"/>
      <c r="AE38" s="37"/>
      <c r="AF38" s="38"/>
      <c r="AG38" s="38"/>
      <c r="AH38" s="38"/>
      <c r="AI38" s="38"/>
      <c r="AJ38" s="38"/>
    </row>
    <row r="39" spans="1:36" ht="15.75" x14ac:dyDescent="0.25">
      <c r="A39" s="36" t="s">
        <v>51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7">
        <v>223</v>
      </c>
      <c r="AC39" s="37"/>
      <c r="AD39" s="37"/>
      <c r="AE39" s="37"/>
      <c r="AF39" s="38">
        <v>60478.8</v>
      </c>
      <c r="AG39" s="38"/>
      <c r="AH39" s="38"/>
      <c r="AI39" s="38"/>
      <c r="AJ39" s="38"/>
    </row>
    <row r="40" spans="1:36" ht="15.75" x14ac:dyDescent="0.25">
      <c r="A40" s="36" t="s">
        <v>52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7">
        <v>223</v>
      </c>
      <c r="AC40" s="37"/>
      <c r="AD40" s="37"/>
      <c r="AE40" s="37"/>
      <c r="AF40" s="38">
        <v>0</v>
      </c>
      <c r="AG40" s="38"/>
      <c r="AH40" s="38"/>
      <c r="AI40" s="38"/>
      <c r="AJ40" s="38"/>
    </row>
    <row r="41" spans="1:36" ht="48" customHeight="1" x14ac:dyDescent="0.25">
      <c r="A41" s="52" t="s">
        <v>18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4">
        <v>225</v>
      </c>
      <c r="AC41" s="64"/>
      <c r="AD41" s="64"/>
      <c r="AE41" s="64"/>
      <c r="AF41" s="46">
        <f>AF42+AF43+AF44</f>
        <v>0</v>
      </c>
      <c r="AG41" s="46"/>
      <c r="AH41" s="46"/>
      <c r="AI41" s="46"/>
      <c r="AJ41" s="46"/>
    </row>
    <row r="42" spans="1:36" ht="26.25" customHeight="1" x14ac:dyDescent="0.25">
      <c r="A42" s="44" t="s">
        <v>53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37">
        <v>225</v>
      </c>
      <c r="AC42" s="37"/>
      <c r="AD42" s="37"/>
      <c r="AE42" s="37"/>
      <c r="AF42" s="38">
        <v>0</v>
      </c>
      <c r="AG42" s="38"/>
      <c r="AH42" s="38"/>
      <c r="AI42" s="38"/>
      <c r="AJ42" s="38"/>
    </row>
    <row r="43" spans="1:36" ht="15.75" x14ac:dyDescent="0.25">
      <c r="A43" s="36" t="s">
        <v>54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>
        <v>225</v>
      </c>
      <c r="AC43" s="37"/>
      <c r="AD43" s="37"/>
      <c r="AE43" s="37"/>
      <c r="AF43" s="38">
        <v>0</v>
      </c>
      <c r="AG43" s="38"/>
      <c r="AH43" s="38"/>
      <c r="AI43" s="38"/>
      <c r="AJ43" s="38"/>
    </row>
    <row r="44" spans="1:36" ht="15.75" x14ac:dyDescent="0.25">
      <c r="A44" s="36" t="s">
        <v>55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37"/>
      <c r="AD44" s="37"/>
      <c r="AE44" s="37"/>
      <c r="AF44" s="38">
        <v>0</v>
      </c>
      <c r="AG44" s="38"/>
      <c r="AH44" s="38"/>
      <c r="AI44" s="38"/>
      <c r="AJ44" s="38"/>
    </row>
    <row r="45" spans="1:36" ht="30" customHeight="1" x14ac:dyDescent="0.25">
      <c r="A45" s="52" t="s">
        <v>19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64">
        <v>225</v>
      </c>
      <c r="AC45" s="64"/>
      <c r="AD45" s="64"/>
      <c r="AE45" s="64"/>
      <c r="AF45" s="46">
        <f>AF46+AF47+AF48</f>
        <v>0</v>
      </c>
      <c r="AG45" s="46"/>
      <c r="AH45" s="46"/>
      <c r="AI45" s="46"/>
      <c r="AJ45" s="46"/>
    </row>
    <row r="46" spans="1:36" ht="15.75" x14ac:dyDescent="0.25">
      <c r="A46" s="36" t="s">
        <v>56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7"/>
      <c r="AC46" s="37"/>
      <c r="AD46" s="37"/>
      <c r="AE46" s="37"/>
      <c r="AF46" s="38">
        <v>0</v>
      </c>
      <c r="AG46" s="38"/>
      <c r="AH46" s="38"/>
      <c r="AI46" s="38"/>
      <c r="AJ46" s="38"/>
    </row>
    <row r="47" spans="1:36" ht="26.25" customHeight="1" x14ac:dyDescent="0.25">
      <c r="A47" s="44" t="s">
        <v>57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37"/>
      <c r="AC47" s="37"/>
      <c r="AD47" s="37"/>
      <c r="AE47" s="37"/>
      <c r="AF47" s="38">
        <v>0</v>
      </c>
      <c r="AG47" s="38"/>
      <c r="AH47" s="38"/>
      <c r="AI47" s="38"/>
      <c r="AJ47" s="38"/>
    </row>
    <row r="48" spans="1:36" ht="15.75" x14ac:dyDescent="0.25">
      <c r="A48" s="36" t="s">
        <v>58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37"/>
      <c r="AD48" s="37"/>
      <c r="AE48" s="37"/>
      <c r="AF48" s="38">
        <v>0</v>
      </c>
      <c r="AG48" s="38"/>
      <c r="AH48" s="38"/>
      <c r="AI48" s="38"/>
      <c r="AJ48" s="38"/>
    </row>
    <row r="49" spans="1:36" ht="22.5" customHeight="1" x14ac:dyDescent="0.25">
      <c r="A49" s="52" t="s">
        <v>20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64"/>
      <c r="AC49" s="64"/>
      <c r="AD49" s="64"/>
      <c r="AE49" s="64"/>
      <c r="AF49" s="46">
        <f>AF50+AF51+AF52+AF53+AF54</f>
        <v>165502.20000000001</v>
      </c>
      <c r="AG49" s="46"/>
      <c r="AH49" s="46"/>
      <c r="AI49" s="46"/>
      <c r="AJ49" s="46"/>
    </row>
    <row r="50" spans="1:36" ht="15.75" x14ac:dyDescent="0.25">
      <c r="A50" s="36" t="s">
        <v>59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>
        <v>226</v>
      </c>
      <c r="AC50" s="37"/>
      <c r="AD50" s="37"/>
      <c r="AE50" s="37"/>
      <c r="AF50" s="38">
        <v>0</v>
      </c>
      <c r="AG50" s="38"/>
      <c r="AH50" s="38"/>
      <c r="AI50" s="38"/>
      <c r="AJ50" s="38"/>
    </row>
    <row r="51" spans="1:36" ht="15.75" x14ac:dyDescent="0.25">
      <c r="A51" s="36" t="s">
        <v>60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7">
        <v>226</v>
      </c>
      <c r="AC51" s="37"/>
      <c r="AD51" s="37"/>
      <c r="AE51" s="37"/>
      <c r="AF51" s="38">
        <v>0</v>
      </c>
      <c r="AG51" s="38"/>
      <c r="AH51" s="38"/>
      <c r="AI51" s="38"/>
      <c r="AJ51" s="38"/>
    </row>
    <row r="52" spans="1:36" ht="15.75" x14ac:dyDescent="0.25">
      <c r="A52" s="36" t="s">
        <v>61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7">
        <v>226</v>
      </c>
      <c r="AC52" s="37"/>
      <c r="AD52" s="37"/>
      <c r="AE52" s="37"/>
      <c r="AF52" s="38">
        <v>50000</v>
      </c>
      <c r="AG52" s="38"/>
      <c r="AH52" s="38"/>
      <c r="AI52" s="38"/>
      <c r="AJ52" s="38"/>
    </row>
    <row r="53" spans="1:36" ht="15.75" x14ac:dyDescent="0.25">
      <c r="A53" s="36" t="s">
        <v>62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7">
        <v>340</v>
      </c>
      <c r="AC53" s="37"/>
      <c r="AD53" s="37"/>
      <c r="AE53" s="37"/>
      <c r="AF53" s="38">
        <v>65502.2</v>
      </c>
      <c r="AG53" s="38"/>
      <c r="AH53" s="38"/>
      <c r="AI53" s="38"/>
      <c r="AJ53" s="38"/>
    </row>
    <row r="54" spans="1:36" ht="15.75" x14ac:dyDescent="0.25">
      <c r="A54" s="36" t="s">
        <v>210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7">
        <v>310</v>
      </c>
      <c r="AC54" s="37"/>
      <c r="AD54" s="37"/>
      <c r="AE54" s="37"/>
      <c r="AF54" s="38">
        <v>50000</v>
      </c>
      <c r="AG54" s="38"/>
      <c r="AH54" s="38"/>
      <c r="AI54" s="38"/>
      <c r="AJ54" s="38"/>
    </row>
    <row r="55" spans="1:36" ht="15.75" x14ac:dyDescent="0.25">
      <c r="A55" s="50" t="s">
        <v>21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65">
        <f>AF56+AF57+AF58+AF59+AF60+AF61+AF62+AF63+AF64+AF65+AF66+AF67</f>
        <v>989000</v>
      </c>
      <c r="AG55" s="65"/>
      <c r="AH55" s="65"/>
      <c r="AI55" s="65"/>
      <c r="AJ55" s="65"/>
    </row>
    <row r="56" spans="1:36" ht="15.75" x14ac:dyDescent="0.25">
      <c r="A56" s="36" t="s">
        <v>9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7">
        <v>211</v>
      </c>
      <c r="AC56" s="37"/>
      <c r="AD56" s="37"/>
      <c r="AE56" s="37"/>
      <c r="AF56" s="38">
        <f>AF15+AF27</f>
        <v>584500</v>
      </c>
      <c r="AG56" s="38"/>
      <c r="AH56" s="38"/>
      <c r="AI56" s="38"/>
      <c r="AJ56" s="38"/>
    </row>
    <row r="57" spans="1:36" ht="15.75" x14ac:dyDescent="0.25">
      <c r="A57" s="36" t="s">
        <v>37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7">
        <v>213</v>
      </c>
      <c r="AC57" s="37"/>
      <c r="AD57" s="37"/>
      <c r="AE57" s="37"/>
      <c r="AF57" s="38">
        <f>AF16+AF28</f>
        <v>176519</v>
      </c>
      <c r="AG57" s="38"/>
      <c r="AH57" s="38"/>
      <c r="AI57" s="38"/>
      <c r="AJ57" s="38"/>
    </row>
    <row r="58" spans="1:36" ht="15.75" x14ac:dyDescent="0.25">
      <c r="A58" s="36" t="s">
        <v>23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7">
        <v>212</v>
      </c>
      <c r="AC58" s="37"/>
      <c r="AD58" s="37"/>
      <c r="AE58" s="37"/>
      <c r="AF58" s="38">
        <f>AF17+AF29</f>
        <v>2000</v>
      </c>
      <c r="AG58" s="38"/>
      <c r="AH58" s="38"/>
      <c r="AI58" s="38"/>
      <c r="AJ58" s="38"/>
    </row>
    <row r="59" spans="1:36" ht="15.75" x14ac:dyDescent="0.25">
      <c r="A59" s="36" t="s">
        <v>22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7">
        <v>221</v>
      </c>
      <c r="AC59" s="37"/>
      <c r="AD59" s="37"/>
      <c r="AE59" s="37"/>
      <c r="AF59" s="38">
        <f>AF30</f>
        <v>0</v>
      </c>
      <c r="AG59" s="38"/>
      <c r="AH59" s="38"/>
      <c r="AI59" s="38"/>
      <c r="AJ59" s="38"/>
    </row>
    <row r="60" spans="1:36" ht="15.75" x14ac:dyDescent="0.25">
      <c r="A60" s="36" t="s">
        <v>24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7">
        <v>222</v>
      </c>
      <c r="AC60" s="37"/>
      <c r="AD60" s="37"/>
      <c r="AE60" s="37"/>
      <c r="AF60" s="38">
        <f>AF34</f>
        <v>0</v>
      </c>
      <c r="AG60" s="38"/>
      <c r="AH60" s="38"/>
      <c r="AI60" s="38"/>
      <c r="AJ60" s="38"/>
    </row>
    <row r="61" spans="1:36" ht="15.75" x14ac:dyDescent="0.25">
      <c r="A61" s="36" t="s">
        <v>25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7">
        <v>223</v>
      </c>
      <c r="AC61" s="37"/>
      <c r="AD61" s="37"/>
      <c r="AE61" s="37"/>
      <c r="AF61" s="38">
        <f>AF37</f>
        <v>60478.8</v>
      </c>
      <c r="AG61" s="38"/>
      <c r="AH61" s="38"/>
      <c r="AI61" s="38"/>
      <c r="AJ61" s="38"/>
    </row>
    <row r="62" spans="1:36" ht="15.75" x14ac:dyDescent="0.25">
      <c r="A62" s="36" t="s">
        <v>26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7">
        <v>224</v>
      </c>
      <c r="AC62" s="37"/>
      <c r="AD62" s="37"/>
      <c r="AE62" s="37"/>
      <c r="AF62" s="38">
        <v>0</v>
      </c>
      <c r="AG62" s="38"/>
      <c r="AH62" s="38"/>
      <c r="AI62" s="38"/>
      <c r="AJ62" s="38"/>
    </row>
    <row r="63" spans="1:36" ht="15.75" x14ac:dyDescent="0.25">
      <c r="A63" s="36" t="s">
        <v>27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7">
        <v>225</v>
      </c>
      <c r="AC63" s="37"/>
      <c r="AD63" s="37"/>
      <c r="AE63" s="37"/>
      <c r="AF63" s="38">
        <f>AF41+AF45</f>
        <v>0</v>
      </c>
      <c r="AG63" s="38"/>
      <c r="AH63" s="38"/>
      <c r="AI63" s="38"/>
      <c r="AJ63" s="38"/>
    </row>
    <row r="64" spans="1:36" ht="15.75" x14ac:dyDescent="0.25">
      <c r="A64" s="36" t="s">
        <v>28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7">
        <v>226</v>
      </c>
      <c r="AC64" s="37"/>
      <c r="AD64" s="37"/>
      <c r="AE64" s="37"/>
      <c r="AF64" s="38">
        <f>AF50+AF51+AF52</f>
        <v>50000</v>
      </c>
      <c r="AG64" s="38"/>
      <c r="AH64" s="38"/>
      <c r="AI64" s="38"/>
      <c r="AJ64" s="38"/>
    </row>
    <row r="65" spans="1:36" ht="15.75" x14ac:dyDescent="0.25">
      <c r="A65" s="36" t="s">
        <v>29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7">
        <v>290</v>
      </c>
      <c r="AC65" s="37"/>
      <c r="AD65" s="37"/>
      <c r="AE65" s="37"/>
      <c r="AF65" s="38">
        <v>0</v>
      </c>
      <c r="AG65" s="38"/>
      <c r="AH65" s="38"/>
      <c r="AI65" s="38"/>
      <c r="AJ65" s="38"/>
    </row>
    <row r="66" spans="1:36" ht="15.75" x14ac:dyDescent="0.25">
      <c r="A66" s="36" t="s">
        <v>30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7">
        <v>310</v>
      </c>
      <c r="AC66" s="37"/>
      <c r="AD66" s="37"/>
      <c r="AE66" s="37"/>
      <c r="AF66" s="38">
        <f>AF54</f>
        <v>50000</v>
      </c>
      <c r="AG66" s="38"/>
      <c r="AH66" s="38"/>
      <c r="AI66" s="38"/>
      <c r="AJ66" s="38"/>
    </row>
    <row r="67" spans="1:36" ht="15.75" x14ac:dyDescent="0.25">
      <c r="A67" s="36" t="s">
        <v>31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7">
        <v>340</v>
      </c>
      <c r="AC67" s="37"/>
      <c r="AD67" s="37"/>
      <c r="AE67" s="37"/>
      <c r="AF67" s="38">
        <f>AF53</f>
        <v>65502.2</v>
      </c>
      <c r="AG67" s="38"/>
      <c r="AH67" s="38"/>
      <c r="AI67" s="38"/>
      <c r="AJ67" s="38"/>
    </row>
    <row r="68" spans="1:36" ht="15.75" x14ac:dyDescent="0.25">
      <c r="A68" s="50" t="s">
        <v>63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38"/>
      <c r="AG68" s="38"/>
      <c r="AH68" s="38"/>
      <c r="AI68" s="38"/>
      <c r="AJ68" s="38"/>
    </row>
    <row r="69" spans="1:36" ht="15.75" x14ac:dyDescent="0.25">
      <c r="A69" s="36" t="s">
        <v>32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7"/>
      <c r="AC69" s="37"/>
      <c r="AD69" s="37"/>
      <c r="AE69" s="37"/>
      <c r="AF69" s="43">
        <v>1</v>
      </c>
      <c r="AG69" s="43"/>
      <c r="AH69" s="43"/>
      <c r="AI69" s="43"/>
      <c r="AJ69" s="43"/>
    </row>
    <row r="70" spans="1:36" ht="15.75" x14ac:dyDescent="0.25">
      <c r="A70" s="36" t="s">
        <v>33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7"/>
      <c r="AC70" s="37"/>
      <c r="AD70" s="37"/>
      <c r="AE70" s="37"/>
      <c r="AF70" s="43">
        <v>1</v>
      </c>
      <c r="AG70" s="43"/>
      <c r="AH70" s="43"/>
      <c r="AI70" s="43"/>
      <c r="AJ70" s="43"/>
    </row>
    <row r="71" spans="1:36" ht="26.25" customHeight="1" x14ac:dyDescent="0.25">
      <c r="A71" s="44" t="s">
        <v>34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37"/>
      <c r="AC71" s="37"/>
      <c r="AD71" s="37"/>
      <c r="AE71" s="37"/>
      <c r="AF71" s="43">
        <v>1</v>
      </c>
      <c r="AG71" s="43"/>
      <c r="AH71" s="43"/>
      <c r="AI71" s="43"/>
      <c r="AJ71" s="43"/>
    </row>
    <row r="72" spans="1:36" ht="26.25" customHeight="1" x14ac:dyDescent="0.25">
      <c r="A72" s="45" t="s">
        <v>35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37"/>
      <c r="AC72" s="37"/>
      <c r="AD72" s="37"/>
      <c r="AE72" s="37"/>
      <c r="AF72" s="43">
        <v>1</v>
      </c>
      <c r="AG72" s="43"/>
      <c r="AH72" s="43"/>
      <c r="AI72" s="43"/>
      <c r="AJ72" s="43"/>
    </row>
    <row r="73" spans="1:36" ht="15.75" x14ac:dyDescent="0.25">
      <c r="A73" s="47" t="s">
        <v>36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9"/>
      <c r="AF73" s="46">
        <f>AF74+AF75+AF76+AF77+AF78+AF79+AF80+AF81+AF82+AF83+AF84+AF85</f>
        <v>989000</v>
      </c>
      <c r="AG73" s="46"/>
      <c r="AH73" s="46"/>
      <c r="AI73" s="46"/>
      <c r="AJ73" s="46"/>
    </row>
    <row r="74" spans="1:36" ht="15.75" x14ac:dyDescent="0.25">
      <c r="A74" s="36" t="s">
        <v>9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7">
        <v>211</v>
      </c>
      <c r="AC74" s="37"/>
      <c r="AD74" s="37"/>
      <c r="AE74" s="37"/>
      <c r="AF74" s="38">
        <f t="shared" ref="AF74:AF85" si="0">AF56</f>
        <v>584500</v>
      </c>
      <c r="AG74" s="38"/>
      <c r="AH74" s="38"/>
      <c r="AI74" s="38"/>
      <c r="AJ74" s="38"/>
    </row>
    <row r="75" spans="1:36" ht="15.75" x14ac:dyDescent="0.25">
      <c r="A75" s="36" t="s">
        <v>37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7">
        <v>213</v>
      </c>
      <c r="AC75" s="37"/>
      <c r="AD75" s="37"/>
      <c r="AE75" s="37"/>
      <c r="AF75" s="38">
        <f t="shared" si="0"/>
        <v>176519</v>
      </c>
      <c r="AG75" s="38"/>
      <c r="AH75" s="38"/>
      <c r="AI75" s="38"/>
      <c r="AJ75" s="38"/>
    </row>
    <row r="76" spans="1:36" ht="15.75" x14ac:dyDescent="0.25">
      <c r="A76" s="36" t="s">
        <v>23</v>
      </c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7">
        <v>212</v>
      </c>
      <c r="AC76" s="37"/>
      <c r="AD76" s="37"/>
      <c r="AE76" s="37"/>
      <c r="AF76" s="38">
        <f t="shared" si="0"/>
        <v>2000</v>
      </c>
      <c r="AG76" s="38"/>
      <c r="AH76" s="38"/>
      <c r="AI76" s="38"/>
      <c r="AJ76" s="38"/>
    </row>
    <row r="77" spans="1:36" ht="15.75" x14ac:dyDescent="0.25">
      <c r="A77" s="36" t="s">
        <v>22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7">
        <v>221</v>
      </c>
      <c r="AC77" s="37"/>
      <c r="AD77" s="37"/>
      <c r="AE77" s="37"/>
      <c r="AF77" s="38">
        <f t="shared" si="0"/>
        <v>0</v>
      </c>
      <c r="AG77" s="38"/>
      <c r="AH77" s="38"/>
      <c r="AI77" s="38"/>
      <c r="AJ77" s="38"/>
    </row>
    <row r="78" spans="1:36" ht="15.75" x14ac:dyDescent="0.25">
      <c r="A78" s="36" t="s">
        <v>24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7">
        <v>222</v>
      </c>
      <c r="AC78" s="37"/>
      <c r="AD78" s="37"/>
      <c r="AE78" s="37"/>
      <c r="AF78" s="38">
        <f t="shared" si="0"/>
        <v>0</v>
      </c>
      <c r="AG78" s="38"/>
      <c r="AH78" s="38"/>
      <c r="AI78" s="38"/>
      <c r="AJ78" s="38"/>
    </row>
    <row r="79" spans="1:36" ht="15.75" x14ac:dyDescent="0.25">
      <c r="A79" s="36" t="s">
        <v>25</v>
      </c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7">
        <v>223</v>
      </c>
      <c r="AC79" s="37"/>
      <c r="AD79" s="37"/>
      <c r="AE79" s="37"/>
      <c r="AF79" s="38">
        <f t="shared" si="0"/>
        <v>60478.8</v>
      </c>
      <c r="AG79" s="38"/>
      <c r="AH79" s="38"/>
      <c r="AI79" s="38"/>
      <c r="AJ79" s="38"/>
    </row>
    <row r="80" spans="1:36" ht="15.75" x14ac:dyDescent="0.25">
      <c r="A80" s="36" t="s">
        <v>26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7">
        <v>224</v>
      </c>
      <c r="AC80" s="37"/>
      <c r="AD80" s="37"/>
      <c r="AE80" s="37"/>
      <c r="AF80" s="38">
        <f t="shared" si="0"/>
        <v>0</v>
      </c>
      <c r="AG80" s="38"/>
      <c r="AH80" s="38"/>
      <c r="AI80" s="38"/>
      <c r="AJ80" s="38"/>
    </row>
    <row r="81" spans="1:36" ht="15.75" x14ac:dyDescent="0.25">
      <c r="A81" s="36" t="s">
        <v>27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7">
        <v>225</v>
      </c>
      <c r="AC81" s="37"/>
      <c r="AD81" s="37"/>
      <c r="AE81" s="37"/>
      <c r="AF81" s="38">
        <f t="shared" si="0"/>
        <v>0</v>
      </c>
      <c r="AG81" s="38"/>
      <c r="AH81" s="38"/>
      <c r="AI81" s="38"/>
      <c r="AJ81" s="38"/>
    </row>
    <row r="82" spans="1:36" ht="15.75" x14ac:dyDescent="0.25">
      <c r="A82" s="36" t="s">
        <v>28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7">
        <v>226</v>
      </c>
      <c r="AC82" s="37"/>
      <c r="AD82" s="37"/>
      <c r="AE82" s="37"/>
      <c r="AF82" s="38">
        <f t="shared" si="0"/>
        <v>50000</v>
      </c>
      <c r="AG82" s="38"/>
      <c r="AH82" s="38"/>
      <c r="AI82" s="38"/>
      <c r="AJ82" s="38"/>
    </row>
    <row r="83" spans="1:36" ht="15.75" x14ac:dyDescent="0.25">
      <c r="A83" s="36" t="s">
        <v>29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7">
        <v>290</v>
      </c>
      <c r="AC83" s="37"/>
      <c r="AD83" s="37"/>
      <c r="AE83" s="37"/>
      <c r="AF83" s="38">
        <f t="shared" si="0"/>
        <v>0</v>
      </c>
      <c r="AG83" s="38"/>
      <c r="AH83" s="38"/>
      <c r="AI83" s="38"/>
      <c r="AJ83" s="38"/>
    </row>
    <row r="84" spans="1:36" ht="15.75" x14ac:dyDescent="0.25">
      <c r="A84" s="36" t="s">
        <v>30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7">
        <v>310</v>
      </c>
      <c r="AC84" s="37"/>
      <c r="AD84" s="37"/>
      <c r="AE84" s="37"/>
      <c r="AF84" s="38">
        <f t="shared" si="0"/>
        <v>50000</v>
      </c>
      <c r="AG84" s="38"/>
      <c r="AH84" s="38"/>
      <c r="AI84" s="38"/>
      <c r="AJ84" s="38"/>
    </row>
    <row r="85" spans="1:36" ht="15.75" x14ac:dyDescent="0.25">
      <c r="A85" s="39" t="s">
        <v>38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37">
        <v>340</v>
      </c>
      <c r="AC85" s="37"/>
      <c r="AD85" s="37"/>
      <c r="AE85" s="37"/>
      <c r="AF85" s="38">
        <f t="shared" si="0"/>
        <v>65502.2</v>
      </c>
      <c r="AG85" s="38"/>
      <c r="AH85" s="38"/>
      <c r="AI85" s="38"/>
      <c r="AJ85" s="38"/>
    </row>
    <row r="86" spans="1:36" ht="15.75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ht="15.75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ht="15.75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ht="15.75" x14ac:dyDescent="0.25">
      <c r="A89" s="41" t="s">
        <v>64</v>
      </c>
      <c r="B89" s="41"/>
      <c r="C89" s="41"/>
      <c r="D89" s="41"/>
      <c r="E89" s="41"/>
      <c r="F89" s="41"/>
      <c r="G89" s="41"/>
      <c r="H89" s="41"/>
      <c r="I89" s="5"/>
      <c r="J89" s="5"/>
      <c r="K89" s="5"/>
      <c r="L89" s="5"/>
      <c r="M89" s="5"/>
      <c r="N89" s="5"/>
      <c r="O89" s="42" t="s">
        <v>65</v>
      </c>
      <c r="P89" s="42"/>
      <c r="Q89" s="42"/>
      <c r="R89" s="42"/>
      <c r="S89" s="42"/>
      <c r="T89" s="42"/>
      <c r="U89" s="42"/>
      <c r="V89" s="42"/>
      <c r="W89" s="42"/>
      <c r="X89" s="42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ht="15.75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ht="15.75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ht="15.75" x14ac:dyDescent="0.25">
      <c r="A92" s="35" t="s">
        <v>209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ht="15.75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ht="15.75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ht="15.7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ht="15.7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ht="15.7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ht="15.7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ht="15.7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ht="15.7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ht="15.7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ht="15.7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ht="15.75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ht="15.7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ht="15.7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ht="15.7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ht="15.75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:36" ht="15.75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:36" ht="15.75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:36" ht="15.75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:36" ht="15.75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:36" ht="15.75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:36" ht="15.75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1:36" ht="15.75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1:36" ht="15.75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1:36" ht="15.75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1:36" ht="15.75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1:36" ht="15.75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1:36" ht="15.75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1:36" ht="15.75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1:36" ht="15.75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1:36" ht="15.75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1:36" ht="15.75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1:36" ht="15.75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1:36" ht="15.75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1:36" ht="15.75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1:36" ht="15.7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1:36" ht="15.7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1:36" ht="15.7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1:36" ht="15.7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1:36" ht="15.7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1:36" ht="15.7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1:36" ht="15.75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1:36" ht="15.7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1:36" ht="15.7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1:36" ht="15.7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1:36" ht="15.7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1:36" ht="15.7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1:36" ht="15.7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ht="15.7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1:36" ht="15.7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1:36" ht="15.7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1:36" ht="15.7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1:36" ht="15.7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1:36" ht="15.7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1:36" ht="15.75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1:36" ht="15.75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1:36" ht="15.75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1:36" ht="15.75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1:36" ht="15.75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1:36" ht="15.75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1:36" ht="15.75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1:36" ht="15.75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1:36" ht="15.75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1:36" ht="15.7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1:36" ht="15.75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1:36" ht="15.7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1:36" ht="15.7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1:36" ht="15.7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1:36" ht="15.75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1:36" ht="15.75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1:36" ht="15.75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1:36" ht="15.75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1:36" ht="15.75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1:36" ht="15.75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1:36" ht="15.7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1:36" ht="15.75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1:36" ht="15.75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1:36" ht="15.75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1:36" ht="15.75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1:36" ht="15.75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1:36" ht="15.7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1:36" ht="15.75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1:36" ht="15.75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1:36" ht="15.75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1:36" ht="15.75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spans="1:36" ht="15.75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spans="1:36" ht="15.75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spans="1:36" ht="15.75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spans="1:36" ht="15.75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spans="1:36" ht="15.75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spans="1:36" ht="15.75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spans="1:36" ht="15.75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spans="1:36" ht="15.7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spans="1:36" ht="15.75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spans="1:36" ht="15.75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spans="1:36" ht="15.75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spans="1:36" ht="15.7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spans="1:36" ht="15.7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spans="1:36" ht="15.75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spans="1:36" ht="15.75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spans="1:36" ht="15.7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spans="1:36" ht="15.75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spans="1:36" ht="15.7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spans="1:36" ht="15.7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spans="1:36" ht="15.7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spans="1:36" ht="15.75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spans="1:36" ht="15.75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spans="1:36" ht="15.75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spans="1:36" ht="15.75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spans="1:36" ht="15.75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spans="1:36" ht="15.75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spans="1:36" ht="15.75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spans="1:36" ht="15.75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spans="1:36" ht="15.75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spans="1:36" ht="15.75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spans="1:36" ht="15.75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spans="1:36" ht="15.75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spans="1:36" ht="15.75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spans="1:36" ht="15.75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spans="1:36" ht="15.75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spans="1:36" ht="15.75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spans="1:36" ht="15.75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spans="1:36" ht="15.75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spans="1:36" ht="15.75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spans="1:36" ht="15.75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spans="1:36" ht="15.75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spans="1:36" ht="15.75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spans="1:36" ht="15.75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spans="1:36" ht="15.75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spans="1:36" ht="15.75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spans="1:36" ht="15.75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spans="1:36" ht="15.75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spans="1:36" ht="15.75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spans="1:36" ht="15.75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spans="1:36" ht="15.75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spans="1:36" ht="15.75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spans="1:36" ht="15.75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spans="1:36" ht="15.75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spans="1:36" ht="15.75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spans="1:36" ht="15.75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spans="1:36" ht="15.75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spans="1:36" ht="15.75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spans="1:36" ht="15.75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spans="1:36" ht="15.75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spans="1:36" ht="15.75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spans="1:36" ht="15.75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spans="1:36" ht="15.75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spans="1:36" ht="15.75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spans="1:36" ht="15.75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spans="1:36" ht="15.75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spans="1:36" ht="15.75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spans="1:36" ht="15.75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spans="1:36" ht="15.75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spans="1:36" ht="15.75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spans="1:36" ht="15.75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spans="1:36" ht="15.75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spans="1:36" ht="15.75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spans="1:36" ht="15.75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spans="1:36" ht="15.75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spans="1:36" ht="15.75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spans="1:36" ht="15.75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spans="1:36" ht="15.75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spans="1:36" ht="15.75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spans="1:36" ht="15.75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spans="1:36" ht="15.75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spans="1:36" ht="15.75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spans="1:36" ht="15.75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spans="1:36" ht="15.75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spans="1:36" ht="15.75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spans="1:36" ht="15.75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spans="1:36" ht="15.75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spans="1:36" ht="15.75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spans="1:36" ht="15.75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spans="1:36" ht="15.75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spans="1:36" ht="15.75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spans="1:36" ht="15.75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spans="1:36" ht="15.75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spans="1:36" ht="15.75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spans="1:36" ht="15.75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spans="1:36" ht="15.75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spans="1:36" ht="15.75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spans="1:36" ht="15.75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spans="1:36" ht="15.75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spans="1:36" ht="15.75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spans="1:36" ht="15.75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spans="1:36" ht="15.75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spans="1:36" ht="15.75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spans="1:36" ht="15.75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spans="1:36" ht="15.75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spans="1:36" ht="15.75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1:36" ht="15.75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spans="1:36" ht="15.75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spans="1:36" ht="15.75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spans="1:36" ht="15.75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spans="1:36" ht="15.75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spans="1:36" ht="15.75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spans="1:36" ht="15.75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spans="1:36" ht="15.75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spans="1:36" ht="15.75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spans="1:36" ht="15.75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spans="1:36" ht="15.75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spans="1:36" ht="15.75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spans="1:36" ht="15.75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spans="1:36" ht="15.75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spans="1:36" ht="15.75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spans="1:36" ht="15.75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spans="1:36" ht="15.75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spans="1:36" ht="15.75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spans="1:36" ht="15.75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spans="1:36" ht="15.75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spans="1:36" ht="15.75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spans="1:36" ht="15.75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spans="1:36" ht="15.75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spans="1:36" ht="15.75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spans="1:36" ht="15.75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spans="1:36" ht="15.75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spans="1:36" ht="15.75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spans="1:36" ht="15.75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spans="1:36" ht="15.75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spans="1:36" ht="15.75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spans="1:36" ht="15.75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spans="1:36" ht="15.75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spans="1:36" ht="15.75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spans="1:36" ht="15.75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spans="1:36" ht="15.75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spans="1:36" ht="15.75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spans="1:36" ht="15.75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spans="1:36" ht="15.75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spans="1:36" ht="15.75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spans="1:36" ht="15.75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spans="1:36" ht="15.75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spans="1:36" ht="15.75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spans="1:36" ht="15.75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spans="1:36" ht="15.75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spans="1:36" ht="15.75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spans="1:36" ht="15.75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spans="1:36" ht="15.75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spans="1:36" ht="15.75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spans="1:36" ht="15.75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spans="1:36" ht="15.75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spans="1:36" ht="15.75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spans="1:36" ht="15.75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spans="1:36" ht="15.75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spans="1:36" ht="15.75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spans="1:36" ht="15.75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spans="1:36" ht="15.75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spans="1:36" ht="15.75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spans="1:36" ht="15.75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spans="1:36" ht="15.75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  <row r="341" spans="1:36" ht="15.75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</row>
    <row r="342" spans="1:36" ht="15.75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</row>
    <row r="343" spans="1:36" ht="15.75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</row>
    <row r="344" spans="1:36" ht="15.75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spans="1:36" ht="15.75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spans="1:36" ht="15.75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</row>
    <row r="347" spans="1:36" ht="15.75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</row>
    <row r="348" spans="1:36" ht="15.75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</row>
    <row r="349" spans="1:36" ht="15.75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</row>
    <row r="350" spans="1:36" ht="15.75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</row>
    <row r="351" spans="1:36" ht="15.75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</row>
    <row r="352" spans="1:36" ht="15.75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</row>
    <row r="353" spans="1:36" ht="15.75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</row>
    <row r="354" spans="1:36" ht="15.75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</row>
    <row r="355" spans="1:36" ht="15.75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</row>
    <row r="356" spans="1:36" ht="15.75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</row>
    <row r="357" spans="1:36" ht="15.75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</row>
    <row r="358" spans="1:36" ht="15.75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</row>
    <row r="359" spans="1:36" ht="15.75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</row>
    <row r="360" spans="1:36" ht="15.75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</row>
    <row r="361" spans="1:36" ht="15.75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</row>
    <row r="362" spans="1:36" ht="15.75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</row>
    <row r="363" spans="1:36" ht="15.75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</row>
    <row r="364" spans="1:36" ht="15.75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</row>
    <row r="365" spans="1:36" ht="15.75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</row>
    <row r="366" spans="1:36" ht="15.75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</row>
    <row r="367" spans="1:36" ht="15.75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</row>
    <row r="368" spans="1:36" ht="15.75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</row>
    <row r="369" spans="1:36" ht="15.75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</row>
    <row r="370" spans="1:36" ht="15.75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</row>
    <row r="371" spans="1:36" ht="15.75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</row>
    <row r="372" spans="1:36" ht="15.75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</row>
    <row r="373" spans="1:36" ht="15.75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</row>
    <row r="374" spans="1:36" ht="15.75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</row>
    <row r="375" spans="1:36" ht="15.75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</row>
    <row r="376" spans="1:36" ht="15.75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spans="1:36" ht="15.75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</row>
    <row r="378" spans="1:36" ht="15.75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</row>
    <row r="379" spans="1:36" ht="15.75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</row>
    <row r="380" spans="1:36" ht="15.75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</row>
    <row r="381" spans="1:36" ht="15.75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</row>
    <row r="382" spans="1:36" ht="15.75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</row>
    <row r="383" spans="1:36" ht="15.75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</row>
    <row r="384" spans="1:36" ht="15.75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</row>
    <row r="385" spans="1:36" ht="15.75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</row>
    <row r="386" spans="1:36" ht="15.75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</row>
    <row r="387" spans="1:36" ht="15.75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</row>
    <row r="388" spans="1:36" ht="15.75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</row>
    <row r="389" spans="1:36" ht="15.75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</row>
    <row r="390" spans="1:36" ht="15.75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</row>
    <row r="391" spans="1:36" ht="15.75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</row>
    <row r="392" spans="1:36" ht="15.75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</row>
    <row r="393" spans="1:36" ht="15.75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</row>
    <row r="394" spans="1:36" ht="15.75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</row>
    <row r="395" spans="1:36" ht="15.75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</row>
    <row r="396" spans="1:36" ht="15.75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</row>
    <row r="397" spans="1:36" ht="15.75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</row>
    <row r="398" spans="1:36" ht="15.75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</row>
    <row r="399" spans="1:36" ht="15.75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</row>
    <row r="400" spans="1:36" ht="15.75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</row>
    <row r="401" spans="1:36" ht="15.75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</row>
    <row r="402" spans="1:36" ht="15.75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</row>
    <row r="403" spans="1:36" ht="15.75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</row>
    <row r="404" spans="1:36" ht="15.75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</row>
    <row r="405" spans="1:36" ht="15.75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</row>
    <row r="406" spans="1:36" ht="15.75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</row>
    <row r="407" spans="1:36" ht="15.75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</row>
    <row r="408" spans="1:36" ht="15.75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</row>
    <row r="409" spans="1:36" ht="15.75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</row>
    <row r="410" spans="1:36" ht="15.75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</row>
    <row r="411" spans="1:36" ht="15.75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</row>
    <row r="412" spans="1:36" ht="15.75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</row>
    <row r="413" spans="1:36" ht="15.75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</row>
    <row r="414" spans="1:36" ht="15.75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</row>
    <row r="415" spans="1:36" ht="15.75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</row>
    <row r="416" spans="1:36" ht="15.75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</row>
    <row r="417" spans="1:36" ht="15.75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</row>
    <row r="418" spans="1:36" ht="15.75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</row>
    <row r="419" spans="1:36" ht="15.75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</row>
    <row r="420" spans="1:36" ht="15.75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</row>
    <row r="421" spans="1:36" ht="15.75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</row>
    <row r="422" spans="1:36" ht="15.75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</row>
    <row r="423" spans="1:36" ht="15.75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</row>
    <row r="424" spans="1:36" ht="15.75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</row>
    <row r="425" spans="1:36" ht="15.75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</row>
    <row r="426" spans="1:36" ht="15.75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</row>
    <row r="427" spans="1:36" ht="15.75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</row>
    <row r="428" spans="1:36" ht="15.75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</row>
    <row r="429" spans="1:36" ht="15.75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</row>
    <row r="430" spans="1:36" ht="15.75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</row>
    <row r="431" spans="1:36" ht="15.75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</row>
    <row r="432" spans="1:36" ht="15.75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</row>
    <row r="433" spans="1:36" ht="15.75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</row>
    <row r="434" spans="1:36" ht="15.75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</row>
    <row r="435" spans="1:36" ht="15.75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</row>
    <row r="436" spans="1:36" ht="15.75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</row>
    <row r="437" spans="1:36" ht="15.75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</row>
    <row r="438" spans="1:36" ht="15.75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</row>
    <row r="439" spans="1:36" ht="15.75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</row>
    <row r="440" spans="1:36" ht="15.75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</row>
    <row r="441" spans="1:36" ht="15.75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</row>
    <row r="442" spans="1:36" ht="15.75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</row>
    <row r="443" spans="1:36" ht="15.75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</row>
    <row r="444" spans="1:36" ht="15.75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</row>
    <row r="445" spans="1:36" ht="15.75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</row>
    <row r="446" spans="1:36" ht="15.75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</row>
    <row r="447" spans="1:36" ht="15.75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</row>
    <row r="448" spans="1:36" ht="15.75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</row>
    <row r="449" spans="1:36" ht="15.75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</row>
    <row r="450" spans="1:36" ht="15.75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</row>
    <row r="451" spans="1:36" ht="15.75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</row>
    <row r="452" spans="1:36" ht="15.75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</row>
    <row r="453" spans="1:36" ht="15.75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</row>
    <row r="454" spans="1:36" ht="15.75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</row>
    <row r="455" spans="1:36" ht="15.75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</row>
    <row r="456" spans="1:36" ht="15.75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</row>
    <row r="457" spans="1:36" ht="15.75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</row>
    <row r="458" spans="1:36" ht="15.75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</row>
    <row r="459" spans="1:36" ht="15.75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</row>
    <row r="460" spans="1:36" ht="15.75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</row>
    <row r="461" spans="1:36" ht="15.75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</row>
    <row r="462" spans="1:36" ht="15.75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</row>
    <row r="463" spans="1:36" ht="15.75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</row>
    <row r="464" spans="1:36" ht="15.75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spans="1:36" ht="15.75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</row>
    <row r="466" spans="1:36" ht="15.75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</row>
    <row r="467" spans="1:36" ht="15.75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</row>
    <row r="468" spans="1:36" ht="15.75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</row>
    <row r="469" spans="1:36" ht="15.75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</row>
    <row r="470" spans="1:36" ht="15.75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</row>
    <row r="471" spans="1:36" ht="15.75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</row>
    <row r="472" spans="1:36" ht="15.75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</row>
    <row r="473" spans="1:36" ht="15.75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</row>
    <row r="474" spans="1:36" ht="15.75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</row>
  </sheetData>
  <mergeCells count="228">
    <mergeCell ref="AF55:AJ55"/>
    <mergeCell ref="A56:AA56"/>
    <mergeCell ref="AB56:AE56"/>
    <mergeCell ref="AF56:AJ56"/>
    <mergeCell ref="A52:AA52"/>
    <mergeCell ref="AB52:AE52"/>
    <mergeCell ref="AF52:AJ52"/>
    <mergeCell ref="A53:AA53"/>
    <mergeCell ref="AB53:AE53"/>
    <mergeCell ref="AF53:AJ53"/>
    <mergeCell ref="A54:AA54"/>
    <mergeCell ref="AB54:AE54"/>
    <mergeCell ref="AF54:AJ54"/>
    <mergeCell ref="A49:AA49"/>
    <mergeCell ref="AB49:AE49"/>
    <mergeCell ref="AF49:AJ49"/>
    <mergeCell ref="A50:AA50"/>
    <mergeCell ref="AB50:AE50"/>
    <mergeCell ref="AF50:AJ50"/>
    <mergeCell ref="A51:AA51"/>
    <mergeCell ref="AB51:AE51"/>
    <mergeCell ref="AF51:AJ51"/>
    <mergeCell ref="AF41:AJ41"/>
    <mergeCell ref="A42:AA42"/>
    <mergeCell ref="AB42:AE42"/>
    <mergeCell ref="AF42:AJ42"/>
    <mergeCell ref="A43:AA43"/>
    <mergeCell ref="AB43:AE43"/>
    <mergeCell ref="AF43:AJ43"/>
    <mergeCell ref="A48:AA48"/>
    <mergeCell ref="AB48:AE48"/>
    <mergeCell ref="AF48:AJ48"/>
    <mergeCell ref="A41:AA41"/>
    <mergeCell ref="AB41:AE41"/>
    <mergeCell ref="A45:AA45"/>
    <mergeCell ref="AB45:AE45"/>
    <mergeCell ref="A44:AA44"/>
    <mergeCell ref="AB44:AE44"/>
    <mergeCell ref="AF44:AJ44"/>
    <mergeCell ref="AF45:AJ45"/>
    <mergeCell ref="A46:AA46"/>
    <mergeCell ref="AB46:AE46"/>
    <mergeCell ref="AF46:AJ46"/>
    <mergeCell ref="A47:AA47"/>
    <mergeCell ref="AB47:AE47"/>
    <mergeCell ref="AF47:AJ47"/>
    <mergeCell ref="AF37:AJ37"/>
    <mergeCell ref="A38:AA38"/>
    <mergeCell ref="AB38:AE38"/>
    <mergeCell ref="AF38:AJ38"/>
    <mergeCell ref="A39:AA39"/>
    <mergeCell ref="AB39:AE39"/>
    <mergeCell ref="AF39:AJ39"/>
    <mergeCell ref="AB40:AE40"/>
    <mergeCell ref="AF40:AJ40"/>
    <mergeCell ref="A37:AA37"/>
    <mergeCell ref="AB37:AE37"/>
    <mergeCell ref="A40:AA40"/>
    <mergeCell ref="A33:AA33"/>
    <mergeCell ref="AB33:AE33"/>
    <mergeCell ref="AF33:AJ33"/>
    <mergeCell ref="AF34:AJ34"/>
    <mergeCell ref="A35:AA35"/>
    <mergeCell ref="AB35:AE35"/>
    <mergeCell ref="AF35:AJ35"/>
    <mergeCell ref="A36:AA36"/>
    <mergeCell ref="AB36:AE36"/>
    <mergeCell ref="AF36:AJ36"/>
    <mergeCell ref="A34:AA34"/>
    <mergeCell ref="AB34:AE34"/>
    <mergeCell ref="AF28:AJ28"/>
    <mergeCell ref="A29:AA29"/>
    <mergeCell ref="AB29:AE29"/>
    <mergeCell ref="AF29:AJ29"/>
    <mergeCell ref="AF30:AJ30"/>
    <mergeCell ref="A31:AA31"/>
    <mergeCell ref="AB31:AE31"/>
    <mergeCell ref="AF31:AJ31"/>
    <mergeCell ref="A32:AA32"/>
    <mergeCell ref="AB32:AE32"/>
    <mergeCell ref="AF32:AJ32"/>
    <mergeCell ref="A30:AA30"/>
    <mergeCell ref="AB30:AE30"/>
    <mergeCell ref="A13:AE13"/>
    <mergeCell ref="AF13:AJ13"/>
    <mergeCell ref="A15:AA15"/>
    <mergeCell ref="AB15:AE15"/>
    <mergeCell ref="AF15:AJ15"/>
    <mergeCell ref="A14:AE14"/>
    <mergeCell ref="AF14:AJ14"/>
    <mergeCell ref="A5:AJ5"/>
    <mergeCell ref="S1:AJ1"/>
    <mergeCell ref="S2:AJ2"/>
    <mergeCell ref="A9:AJ9"/>
    <mergeCell ref="A8:AJ8"/>
    <mergeCell ref="R3:AJ3"/>
    <mergeCell ref="A6:AJ6"/>
    <mergeCell ref="AF10:AJ10"/>
    <mergeCell ref="AB10:AE10"/>
    <mergeCell ref="A10:AA10"/>
    <mergeCell ref="A11:AA11"/>
    <mergeCell ref="AB11:AE11"/>
    <mergeCell ref="AF11:AJ11"/>
    <mergeCell ref="A12:AJ12"/>
    <mergeCell ref="A1:I1"/>
    <mergeCell ref="A16:AA16"/>
    <mergeCell ref="A17:AA17"/>
    <mergeCell ref="A18:AE18"/>
    <mergeCell ref="AB16:AE16"/>
    <mergeCell ref="AF16:AJ16"/>
    <mergeCell ref="AB17:AE17"/>
    <mergeCell ref="AF17:AJ17"/>
    <mergeCell ref="AF18:AJ18"/>
    <mergeCell ref="A19:AA19"/>
    <mergeCell ref="AB19:AE19"/>
    <mergeCell ref="AF19:AJ19"/>
    <mergeCell ref="A20:AA20"/>
    <mergeCell ref="AB20:AE20"/>
    <mergeCell ref="AF20:AJ20"/>
    <mergeCell ref="A21:AA21"/>
    <mergeCell ref="AB21:AE21"/>
    <mergeCell ref="AF21:AJ21"/>
    <mergeCell ref="A22:AE22"/>
    <mergeCell ref="AF22:AJ22"/>
    <mergeCell ref="A55:AE55"/>
    <mergeCell ref="A23:AA23"/>
    <mergeCell ref="AB23:AE23"/>
    <mergeCell ref="AF23:AJ23"/>
    <mergeCell ref="A24:AA24"/>
    <mergeCell ref="AB24:AE24"/>
    <mergeCell ref="AF24:AJ24"/>
    <mergeCell ref="A25:AE25"/>
    <mergeCell ref="AF25:AJ25"/>
    <mergeCell ref="A26:AE26"/>
    <mergeCell ref="AF26:AJ26"/>
    <mergeCell ref="A27:AA27"/>
    <mergeCell ref="AB27:AE27"/>
    <mergeCell ref="AF27:AJ27"/>
    <mergeCell ref="A28:AA28"/>
    <mergeCell ref="AB28:AE28"/>
    <mergeCell ref="A57:AA57"/>
    <mergeCell ref="AB57:AE57"/>
    <mergeCell ref="AF57:AJ57"/>
    <mergeCell ref="A58:AA58"/>
    <mergeCell ref="AB58:AE58"/>
    <mergeCell ref="AF58:AJ58"/>
    <mergeCell ref="A59:AA59"/>
    <mergeCell ref="AB59:AE59"/>
    <mergeCell ref="AF59:AJ59"/>
    <mergeCell ref="A60:AA60"/>
    <mergeCell ref="AB60:AE60"/>
    <mergeCell ref="AF60:AJ60"/>
    <mergeCell ref="A61:AA61"/>
    <mergeCell ref="AB61:AE61"/>
    <mergeCell ref="AF61:AJ61"/>
    <mergeCell ref="A62:AA62"/>
    <mergeCell ref="AB62:AE62"/>
    <mergeCell ref="AF62:AJ62"/>
    <mergeCell ref="A66:AA66"/>
    <mergeCell ref="AB66:AE66"/>
    <mergeCell ref="AF66:AJ66"/>
    <mergeCell ref="A67:AA67"/>
    <mergeCell ref="AB67:AE67"/>
    <mergeCell ref="AF67:AJ67"/>
    <mergeCell ref="AF68:AJ68"/>
    <mergeCell ref="A63:AA63"/>
    <mergeCell ref="AB63:AE63"/>
    <mergeCell ref="AF63:AJ63"/>
    <mergeCell ref="A64:AA64"/>
    <mergeCell ref="AB64:AE64"/>
    <mergeCell ref="AF64:AJ64"/>
    <mergeCell ref="A65:AA65"/>
    <mergeCell ref="AB65:AE65"/>
    <mergeCell ref="AF65:AJ65"/>
    <mergeCell ref="A68:AE68"/>
    <mergeCell ref="A76:AA76"/>
    <mergeCell ref="AB76:AE76"/>
    <mergeCell ref="AF76:AJ76"/>
    <mergeCell ref="A77:AA77"/>
    <mergeCell ref="AB77:AE77"/>
    <mergeCell ref="AF77:AJ77"/>
    <mergeCell ref="A72:AA72"/>
    <mergeCell ref="AB72:AE72"/>
    <mergeCell ref="AF72:AJ72"/>
    <mergeCell ref="AF73:AJ73"/>
    <mergeCell ref="A74:AA74"/>
    <mergeCell ref="AB74:AE74"/>
    <mergeCell ref="AF74:AJ74"/>
    <mergeCell ref="A73:AE73"/>
    <mergeCell ref="A75:AA75"/>
    <mergeCell ref="AB75:AE75"/>
    <mergeCell ref="AF75:AJ75"/>
    <mergeCell ref="A69:AA69"/>
    <mergeCell ref="AB69:AE69"/>
    <mergeCell ref="AF69:AJ69"/>
    <mergeCell ref="A70:AA70"/>
    <mergeCell ref="AB70:AE70"/>
    <mergeCell ref="AF70:AJ70"/>
    <mergeCell ref="A71:AA71"/>
    <mergeCell ref="AB71:AE71"/>
    <mergeCell ref="AF71:AJ71"/>
    <mergeCell ref="A81:AA81"/>
    <mergeCell ref="AB81:AE81"/>
    <mergeCell ref="AF81:AJ81"/>
    <mergeCell ref="A82:AA82"/>
    <mergeCell ref="AB82:AE82"/>
    <mergeCell ref="AF82:AJ82"/>
    <mergeCell ref="A83:AA83"/>
    <mergeCell ref="AB83:AE83"/>
    <mergeCell ref="AF83:AJ83"/>
    <mergeCell ref="A78:AA78"/>
    <mergeCell ref="AB78:AE78"/>
    <mergeCell ref="AF78:AJ78"/>
    <mergeCell ref="A79:AA79"/>
    <mergeCell ref="AB79:AE79"/>
    <mergeCell ref="AF79:AJ79"/>
    <mergeCell ref="A80:AA80"/>
    <mergeCell ref="AB80:AE80"/>
    <mergeCell ref="AF80:AJ80"/>
    <mergeCell ref="A92:L92"/>
    <mergeCell ref="A84:AA84"/>
    <mergeCell ref="AB84:AE84"/>
    <mergeCell ref="AF84:AJ84"/>
    <mergeCell ref="A85:AA85"/>
    <mergeCell ref="AB85:AE85"/>
    <mergeCell ref="AF85:AJ85"/>
    <mergeCell ref="A89:H89"/>
    <mergeCell ref="O89:X89"/>
  </mergeCells>
  <pageMargins left="0.34" right="0.2" top="0.2" bottom="0.2" header="0.2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1"/>
  <sheetViews>
    <sheetView tabSelected="1" workbookViewId="0">
      <selection activeCell="AL185" sqref="AL185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2" width="2.5703125" customWidth="1"/>
    <col min="33" max="36" width="2.7109375" customWidth="1"/>
  </cols>
  <sheetData>
    <row r="1" spans="1:36" ht="12.95" customHeight="1" x14ac:dyDescent="0.25">
      <c r="A1" s="62">
        <v>45301</v>
      </c>
      <c r="B1" s="63"/>
      <c r="C1" s="63"/>
      <c r="D1" s="63"/>
      <c r="E1" s="63"/>
      <c r="F1" s="63"/>
      <c r="G1" s="63"/>
      <c r="H1" s="63"/>
      <c r="S1" s="58" t="s">
        <v>66</v>
      </c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</row>
    <row r="2" spans="1:36" ht="12.95" customHeight="1" x14ac:dyDescent="0.25">
      <c r="S2" s="58" t="s">
        <v>67</v>
      </c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</row>
    <row r="3" spans="1:36" ht="12.95" customHeight="1" x14ac:dyDescent="0.25">
      <c r="S3" s="58" t="s">
        <v>68</v>
      </c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</row>
    <row r="4" spans="1:36" ht="12.95" customHeight="1" x14ac:dyDescent="0.25">
      <c r="S4" s="58" t="s">
        <v>69</v>
      </c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5" spans="1:36" ht="8.25" customHeight="1" x14ac:dyDescent="0.25"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25">
      <c r="A6" s="57" t="s">
        <v>70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</row>
    <row r="7" spans="1:36" ht="3.7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x14ac:dyDescent="0.25">
      <c r="A8" s="56" t="s">
        <v>198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</row>
    <row r="9" spans="1:36" x14ac:dyDescent="0.25">
      <c r="A9" s="56" t="s">
        <v>199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</row>
    <row r="10" spans="1:36" ht="6.7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</row>
    <row r="11" spans="1:36" x14ac:dyDescent="0.25">
      <c r="A11" s="56" t="s">
        <v>71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</row>
    <row r="12" spans="1:36" ht="12.95" customHeight="1" x14ac:dyDescent="0.25">
      <c r="A12" s="79" t="s">
        <v>200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</row>
    <row r="13" spans="1:36" ht="12.95" customHeight="1" x14ac:dyDescent="0.25">
      <c r="A13" s="79" t="s">
        <v>205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</row>
    <row r="14" spans="1:36" x14ac:dyDescent="0.25">
      <c r="A14" s="56" t="s">
        <v>72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</row>
    <row r="15" spans="1:36" ht="8.25" customHeight="1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x14ac:dyDescent="0.25">
      <c r="A16" s="80" t="s">
        <v>73</v>
      </c>
      <c r="B16" s="80" t="s">
        <v>74</v>
      </c>
      <c r="C16" s="80"/>
      <c r="D16" s="80"/>
      <c r="E16" s="80"/>
      <c r="F16" s="80"/>
      <c r="G16" s="80"/>
      <c r="H16" s="80"/>
      <c r="I16" s="80" t="s">
        <v>75</v>
      </c>
      <c r="J16" s="80"/>
      <c r="K16" s="80"/>
      <c r="L16" s="81" t="s">
        <v>76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0" t="s">
        <v>77</v>
      </c>
      <c r="AB16" s="80"/>
      <c r="AC16" s="80"/>
      <c r="AD16" s="80" t="s">
        <v>78</v>
      </c>
      <c r="AE16" s="80"/>
      <c r="AF16" s="80"/>
      <c r="AG16" s="80" t="s">
        <v>79</v>
      </c>
      <c r="AH16" s="80"/>
      <c r="AI16" s="80"/>
      <c r="AJ16" s="80"/>
    </row>
    <row r="17" spans="1:36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 t="s">
        <v>80</v>
      </c>
      <c r="M17" s="80"/>
      <c r="N17" s="80"/>
      <c r="O17" s="82" t="s">
        <v>81</v>
      </c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0"/>
      <c r="AB17" s="80"/>
      <c r="AC17" s="80"/>
      <c r="AD17" s="80"/>
      <c r="AE17" s="80"/>
      <c r="AF17" s="80"/>
      <c r="AG17" s="80"/>
      <c r="AH17" s="80"/>
      <c r="AI17" s="80"/>
      <c r="AJ17" s="80"/>
    </row>
    <row r="18" spans="1:36" ht="44.25" customHeight="1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 t="s">
        <v>82</v>
      </c>
      <c r="P18" s="80"/>
      <c r="Q18" s="80"/>
      <c r="R18" s="80"/>
      <c r="S18" s="80" t="s">
        <v>83</v>
      </c>
      <c r="T18" s="80"/>
      <c r="U18" s="80"/>
      <c r="V18" s="80"/>
      <c r="W18" s="80" t="s">
        <v>84</v>
      </c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</row>
    <row r="19" spans="1:36" x14ac:dyDescent="0.25">
      <c r="A19" s="9">
        <v>1</v>
      </c>
      <c r="B19" s="83">
        <v>2</v>
      </c>
      <c r="C19" s="83"/>
      <c r="D19" s="83"/>
      <c r="E19" s="83"/>
      <c r="F19" s="83"/>
      <c r="G19" s="83"/>
      <c r="H19" s="83"/>
      <c r="I19" s="83">
        <v>3</v>
      </c>
      <c r="J19" s="83"/>
      <c r="K19" s="83"/>
      <c r="L19" s="83">
        <v>4</v>
      </c>
      <c r="M19" s="83"/>
      <c r="N19" s="83"/>
      <c r="O19" s="83">
        <v>5</v>
      </c>
      <c r="P19" s="83"/>
      <c r="Q19" s="83"/>
      <c r="R19" s="83"/>
      <c r="S19" s="83">
        <v>6</v>
      </c>
      <c r="T19" s="83"/>
      <c r="U19" s="83"/>
      <c r="V19" s="83"/>
      <c r="W19" s="83">
        <v>7</v>
      </c>
      <c r="X19" s="83"/>
      <c r="Y19" s="83"/>
      <c r="Z19" s="83"/>
      <c r="AA19" s="83">
        <v>8</v>
      </c>
      <c r="AB19" s="83"/>
      <c r="AC19" s="83"/>
      <c r="AD19" s="83">
        <v>9</v>
      </c>
      <c r="AE19" s="83"/>
      <c r="AF19" s="83"/>
      <c r="AG19" s="83">
        <v>10</v>
      </c>
      <c r="AH19" s="83"/>
      <c r="AI19" s="83"/>
      <c r="AJ19" s="83"/>
    </row>
    <row r="20" spans="1:36" ht="56.25" customHeight="1" x14ac:dyDescent="0.25">
      <c r="A20" s="10"/>
      <c r="B20" s="84" t="s">
        <v>202</v>
      </c>
      <c r="C20" s="84"/>
      <c r="D20" s="84"/>
      <c r="E20" s="84"/>
      <c r="F20" s="84"/>
      <c r="G20" s="84"/>
      <c r="H20" s="84"/>
      <c r="I20" s="85">
        <v>1</v>
      </c>
      <c r="J20" s="85"/>
      <c r="K20" s="85"/>
      <c r="L20" s="85">
        <v>26751</v>
      </c>
      <c r="M20" s="85"/>
      <c r="N20" s="85"/>
      <c r="O20" s="85">
        <v>8100</v>
      </c>
      <c r="P20" s="85"/>
      <c r="Q20" s="85"/>
      <c r="R20" s="85"/>
      <c r="S20" s="85">
        <v>1750</v>
      </c>
      <c r="T20" s="85"/>
      <c r="U20" s="85"/>
      <c r="V20" s="85"/>
      <c r="W20" s="85">
        <v>16901</v>
      </c>
      <c r="X20" s="85"/>
      <c r="Y20" s="85"/>
      <c r="Z20" s="85"/>
      <c r="AA20" s="85"/>
      <c r="AB20" s="85"/>
      <c r="AC20" s="85"/>
      <c r="AD20" s="85"/>
      <c r="AE20" s="85"/>
      <c r="AF20" s="85"/>
      <c r="AG20" s="85">
        <v>292250</v>
      </c>
      <c r="AH20" s="85"/>
      <c r="AI20" s="85"/>
      <c r="AJ20" s="85"/>
    </row>
    <row r="21" spans="1:36" ht="66.75" customHeight="1" x14ac:dyDescent="0.25">
      <c r="A21" s="10"/>
      <c r="B21" s="84" t="s">
        <v>203</v>
      </c>
      <c r="C21" s="84"/>
      <c r="D21" s="84"/>
      <c r="E21" s="84"/>
      <c r="F21" s="84"/>
      <c r="G21" s="84"/>
      <c r="H21" s="84"/>
      <c r="I21" s="85">
        <v>1</v>
      </c>
      <c r="J21" s="85"/>
      <c r="K21" s="85"/>
      <c r="L21" s="85">
        <v>26751</v>
      </c>
      <c r="M21" s="85"/>
      <c r="N21" s="85"/>
      <c r="O21" s="85">
        <v>8055</v>
      </c>
      <c r="P21" s="85"/>
      <c r="Q21" s="85"/>
      <c r="R21" s="85"/>
      <c r="S21" s="85">
        <v>538</v>
      </c>
      <c r="T21" s="85"/>
      <c r="U21" s="85"/>
      <c r="V21" s="85"/>
      <c r="W21" s="85">
        <v>18159</v>
      </c>
      <c r="X21" s="85"/>
      <c r="Y21" s="85"/>
      <c r="Z21" s="85"/>
      <c r="AA21" s="85"/>
      <c r="AB21" s="85"/>
      <c r="AC21" s="85"/>
      <c r="AD21" s="85"/>
      <c r="AE21" s="85"/>
      <c r="AF21" s="85"/>
      <c r="AG21" s="85">
        <v>292250</v>
      </c>
      <c r="AH21" s="85"/>
      <c r="AI21" s="85"/>
      <c r="AJ21" s="85"/>
    </row>
    <row r="22" spans="1:36" x14ac:dyDescent="0.25">
      <c r="A22" s="93" t="s">
        <v>85</v>
      </c>
      <c r="B22" s="93"/>
      <c r="C22" s="93"/>
      <c r="D22" s="93"/>
      <c r="E22" s="93"/>
      <c r="F22" s="93"/>
      <c r="G22" s="93"/>
      <c r="H22" s="93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9">
        <f>AG20+AG21</f>
        <v>584500</v>
      </c>
      <c r="AH22" s="89"/>
      <c r="AI22" s="89"/>
      <c r="AJ22" s="89"/>
    </row>
    <row r="23" spans="1:36" ht="8.2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25">
      <c r="A24" s="56" t="s">
        <v>86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</row>
    <row r="25" spans="1:36" ht="8.25" customHeight="1" x14ac:dyDescent="0.25"/>
    <row r="26" spans="1:36" ht="36" x14ac:dyDescent="0.25">
      <c r="A26" s="11" t="s">
        <v>73</v>
      </c>
      <c r="B26" s="91" t="s">
        <v>87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 t="s">
        <v>88</v>
      </c>
      <c r="U26" s="91"/>
      <c r="V26" s="91"/>
      <c r="W26" s="91"/>
      <c r="X26" s="91"/>
      <c r="Y26" s="91" t="s">
        <v>89</v>
      </c>
      <c r="Z26" s="91"/>
      <c r="AA26" s="91"/>
      <c r="AB26" s="91"/>
      <c r="AC26" s="91" t="s">
        <v>90</v>
      </c>
      <c r="AD26" s="91"/>
      <c r="AE26" s="91"/>
      <c r="AF26" s="91"/>
      <c r="AG26" s="91" t="s">
        <v>91</v>
      </c>
      <c r="AH26" s="91"/>
      <c r="AI26" s="91"/>
      <c r="AJ26" s="91"/>
    </row>
    <row r="27" spans="1:36" ht="24" customHeight="1" x14ac:dyDescent="0.25">
      <c r="A27" s="12">
        <v>1</v>
      </c>
      <c r="B27" s="87" t="s">
        <v>92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73">
        <v>200</v>
      </c>
      <c r="U27" s="73"/>
      <c r="V27" s="73"/>
      <c r="W27" s="73"/>
      <c r="X27" s="73"/>
      <c r="Y27" s="88">
        <v>1</v>
      </c>
      <c r="Z27" s="88"/>
      <c r="AA27" s="88"/>
      <c r="AB27" s="88"/>
      <c r="AC27" s="88">
        <v>10</v>
      </c>
      <c r="AD27" s="88"/>
      <c r="AE27" s="88"/>
      <c r="AF27" s="88"/>
      <c r="AG27" s="73">
        <v>2000</v>
      </c>
      <c r="AH27" s="73"/>
      <c r="AI27" s="73"/>
      <c r="AJ27" s="73"/>
    </row>
    <row r="28" spans="1:36" s="28" customFormat="1" ht="24" customHeight="1" x14ac:dyDescent="0.25">
      <c r="A28" s="27" t="s">
        <v>93</v>
      </c>
      <c r="B28" s="87" t="s">
        <v>196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92"/>
      <c r="AH28" s="92"/>
      <c r="AI28" s="92"/>
      <c r="AJ28" s="92"/>
    </row>
    <row r="29" spans="1:36" x14ac:dyDescent="0.25">
      <c r="A29" s="12" t="s">
        <v>94</v>
      </c>
      <c r="B29" s="87" t="s">
        <v>95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73"/>
      <c r="AH29" s="73"/>
      <c r="AI29" s="73"/>
      <c r="AJ29" s="73"/>
    </row>
    <row r="30" spans="1:36" ht="24" customHeight="1" x14ac:dyDescent="0.25">
      <c r="A30" s="29">
        <v>2</v>
      </c>
      <c r="B30" s="87" t="s">
        <v>96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73"/>
      <c r="AH30" s="73"/>
      <c r="AI30" s="73"/>
      <c r="AJ30" s="73"/>
    </row>
    <row r="31" spans="1:36" ht="24" customHeight="1" x14ac:dyDescent="0.25">
      <c r="A31" s="13" t="s">
        <v>97</v>
      </c>
      <c r="B31" s="94" t="s">
        <v>196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6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73"/>
      <c r="AH31" s="73"/>
      <c r="AI31" s="73"/>
      <c r="AJ31" s="73"/>
    </row>
    <row r="32" spans="1:36" ht="13.5" customHeight="1" x14ac:dyDescent="0.25">
      <c r="A32" s="13" t="s">
        <v>98</v>
      </c>
      <c r="B32" s="68" t="s">
        <v>95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73"/>
      <c r="AH32" s="73"/>
      <c r="AI32" s="73"/>
      <c r="AJ32" s="73"/>
    </row>
    <row r="33" spans="1:36" x14ac:dyDescent="0.25">
      <c r="A33" s="14"/>
      <c r="B33" s="93" t="s">
        <v>85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88" t="s">
        <v>99</v>
      </c>
      <c r="U33" s="88"/>
      <c r="V33" s="88"/>
      <c r="W33" s="88"/>
      <c r="X33" s="88"/>
      <c r="Y33" s="88" t="s">
        <v>99</v>
      </c>
      <c r="Z33" s="88"/>
      <c r="AA33" s="88"/>
      <c r="AB33" s="88"/>
      <c r="AC33" s="88" t="s">
        <v>99</v>
      </c>
      <c r="AD33" s="88"/>
      <c r="AE33" s="88"/>
      <c r="AF33" s="88"/>
      <c r="AG33" s="72">
        <f>AG27</f>
        <v>2000</v>
      </c>
      <c r="AH33" s="72"/>
      <c r="AI33" s="72"/>
      <c r="AJ33" s="72"/>
    </row>
    <row r="34" spans="1:36" ht="6.75" customHeight="1" x14ac:dyDescent="0.25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4"/>
      <c r="AH34" s="24"/>
      <c r="AI34" s="24"/>
      <c r="AJ34" s="24"/>
    </row>
    <row r="35" spans="1:36" x14ac:dyDescent="0.25">
      <c r="A35" s="97" t="s">
        <v>104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</row>
    <row r="36" spans="1:36" ht="3.7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</row>
    <row r="37" spans="1:36" ht="36" customHeight="1" x14ac:dyDescent="0.25">
      <c r="A37" s="16" t="s">
        <v>73</v>
      </c>
      <c r="B37" s="70" t="s">
        <v>87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1" t="s">
        <v>102</v>
      </c>
      <c r="Q37" s="71"/>
      <c r="R37" s="71"/>
      <c r="S37" s="71"/>
      <c r="T37" s="71"/>
      <c r="U37" s="71"/>
      <c r="V37" s="71"/>
      <c r="W37" s="71" t="s">
        <v>101</v>
      </c>
      <c r="X37" s="71"/>
      <c r="Y37" s="71"/>
      <c r="Z37" s="71"/>
      <c r="AA37" s="71"/>
      <c r="AB37" s="71" t="s">
        <v>100</v>
      </c>
      <c r="AC37" s="71"/>
      <c r="AD37" s="71"/>
      <c r="AE37" s="71"/>
      <c r="AF37" s="71"/>
      <c r="AG37" s="71" t="s">
        <v>91</v>
      </c>
      <c r="AH37" s="71"/>
      <c r="AI37" s="71"/>
      <c r="AJ37" s="71"/>
    </row>
    <row r="38" spans="1:36" x14ac:dyDescent="0.25">
      <c r="A38" s="17">
        <v>1</v>
      </c>
      <c r="B38" s="88">
        <v>2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>
        <v>3</v>
      </c>
      <c r="Q38" s="88"/>
      <c r="R38" s="88"/>
      <c r="S38" s="88"/>
      <c r="T38" s="88"/>
      <c r="U38" s="88"/>
      <c r="V38" s="88"/>
      <c r="W38" s="88">
        <v>4</v>
      </c>
      <c r="X38" s="88"/>
      <c r="Y38" s="88"/>
      <c r="Z38" s="88"/>
      <c r="AA38" s="88"/>
      <c r="AB38" s="88">
        <v>5</v>
      </c>
      <c r="AC38" s="88"/>
      <c r="AD38" s="88"/>
      <c r="AE38" s="88"/>
      <c r="AF38" s="88"/>
      <c r="AG38" s="88">
        <v>6</v>
      </c>
      <c r="AH38" s="88"/>
      <c r="AI38" s="88"/>
      <c r="AJ38" s="88"/>
    </row>
    <row r="39" spans="1:36" x14ac:dyDescent="0.25">
      <c r="A39" s="17">
        <v>1</v>
      </c>
      <c r="B39" s="88" t="s">
        <v>103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73">
        <v>0</v>
      </c>
      <c r="AH39" s="73"/>
      <c r="AI39" s="73"/>
      <c r="AJ39" s="73"/>
    </row>
    <row r="40" spans="1:36" x14ac:dyDescent="0.25">
      <c r="A40" s="17"/>
      <c r="B40" s="93" t="s">
        <v>85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72">
        <f>AG39</f>
        <v>0</v>
      </c>
      <c r="AH40" s="72"/>
      <c r="AI40" s="72"/>
      <c r="AJ40" s="72"/>
    </row>
    <row r="41" spans="1:36" ht="5.25" customHeight="1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4"/>
      <c r="AH41" s="34"/>
      <c r="AI41" s="34"/>
      <c r="AJ41" s="34"/>
    </row>
    <row r="42" spans="1:36" ht="28.5" customHeight="1" x14ac:dyDescent="0.25">
      <c r="A42" s="98" t="s">
        <v>214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</row>
    <row r="43" spans="1:36" ht="8.25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</row>
    <row r="44" spans="1:36" ht="29.25" customHeight="1" x14ac:dyDescent="0.25">
      <c r="A44" s="16" t="s">
        <v>73</v>
      </c>
      <c r="B44" s="66" t="s">
        <v>107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71" t="s">
        <v>106</v>
      </c>
      <c r="X44" s="71"/>
      <c r="Y44" s="71"/>
      <c r="Z44" s="71"/>
      <c r="AA44" s="71"/>
      <c r="AB44" s="71"/>
      <c r="AC44" s="71"/>
      <c r="AD44" s="71"/>
      <c r="AE44" s="70" t="s">
        <v>105</v>
      </c>
      <c r="AF44" s="70"/>
      <c r="AG44" s="70"/>
      <c r="AH44" s="70"/>
      <c r="AI44" s="70"/>
      <c r="AJ44" s="70"/>
    </row>
    <row r="45" spans="1:36" ht="15" customHeight="1" x14ac:dyDescent="0.25">
      <c r="A45" s="16">
        <v>1</v>
      </c>
      <c r="B45" s="66">
        <v>2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71">
        <v>3</v>
      </c>
      <c r="X45" s="71"/>
      <c r="Y45" s="71"/>
      <c r="Z45" s="71"/>
      <c r="AA45" s="71"/>
      <c r="AB45" s="71"/>
      <c r="AC45" s="71"/>
      <c r="AD45" s="71"/>
      <c r="AE45" s="70">
        <v>4</v>
      </c>
      <c r="AF45" s="70"/>
      <c r="AG45" s="70"/>
      <c r="AH45" s="70"/>
      <c r="AI45" s="70"/>
      <c r="AJ45" s="70"/>
    </row>
    <row r="46" spans="1:36" x14ac:dyDescent="0.25">
      <c r="A46" s="18">
        <v>1</v>
      </c>
      <c r="B46" s="75" t="s">
        <v>215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7"/>
      <c r="W46" s="73" t="s">
        <v>99</v>
      </c>
      <c r="X46" s="73"/>
      <c r="Y46" s="73"/>
      <c r="Z46" s="73"/>
      <c r="AA46" s="73"/>
      <c r="AB46" s="73"/>
      <c r="AC46" s="73"/>
      <c r="AD46" s="73"/>
      <c r="AE46" s="72">
        <f>AE47+AE48</f>
        <v>176519</v>
      </c>
      <c r="AF46" s="72"/>
      <c r="AG46" s="72"/>
      <c r="AH46" s="72"/>
      <c r="AI46" s="72"/>
      <c r="AJ46" s="72"/>
    </row>
    <row r="47" spans="1:36" x14ac:dyDescent="0.25">
      <c r="A47" s="19" t="s">
        <v>109</v>
      </c>
      <c r="B47" s="68" t="s">
        <v>216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73">
        <v>584500</v>
      </c>
      <c r="X47" s="73"/>
      <c r="Y47" s="73"/>
      <c r="Z47" s="73"/>
      <c r="AA47" s="73"/>
      <c r="AB47" s="73"/>
      <c r="AC47" s="73"/>
      <c r="AD47" s="73"/>
      <c r="AE47" s="73">
        <v>175350</v>
      </c>
      <c r="AF47" s="73"/>
      <c r="AG47" s="73"/>
      <c r="AH47" s="73"/>
      <c r="AI47" s="73"/>
      <c r="AJ47" s="73"/>
    </row>
    <row r="48" spans="1:36" ht="24" customHeight="1" x14ac:dyDescent="0.25">
      <c r="A48" s="17" t="s">
        <v>110</v>
      </c>
      <c r="B48" s="67" t="s">
        <v>108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74">
        <v>584500</v>
      </c>
      <c r="X48" s="74"/>
      <c r="Y48" s="74"/>
      <c r="Z48" s="74"/>
      <c r="AA48" s="74"/>
      <c r="AB48" s="74"/>
      <c r="AC48" s="74"/>
      <c r="AD48" s="74"/>
      <c r="AE48" s="74">
        <f>W48*0.2%</f>
        <v>1169</v>
      </c>
      <c r="AF48" s="74"/>
      <c r="AG48" s="74"/>
      <c r="AH48" s="74"/>
      <c r="AI48" s="74"/>
      <c r="AJ48" s="74"/>
    </row>
    <row r="49" spans="1:36" x14ac:dyDescent="0.25">
      <c r="A49" s="17"/>
      <c r="B49" s="69" t="s">
        <v>85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3" t="s">
        <v>99</v>
      </c>
      <c r="X49" s="73"/>
      <c r="Y49" s="73"/>
      <c r="Z49" s="73"/>
      <c r="AA49" s="73"/>
      <c r="AB49" s="73"/>
      <c r="AC49" s="73"/>
      <c r="AD49" s="73"/>
      <c r="AE49" s="72">
        <f>AE46</f>
        <v>176519</v>
      </c>
      <c r="AF49" s="72"/>
      <c r="AG49" s="72"/>
      <c r="AH49" s="72"/>
      <c r="AI49" s="72"/>
      <c r="AJ49" s="72"/>
    </row>
    <row r="50" spans="1:36" ht="35.25" customHeight="1" x14ac:dyDescent="0.25">
      <c r="A50" s="99" t="s">
        <v>217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</row>
    <row r="51" spans="1:36" ht="5.25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</row>
    <row r="52" spans="1:36" x14ac:dyDescent="0.25">
      <c r="A52" s="56" t="s">
        <v>111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</row>
    <row r="53" spans="1:36" s="30" customFormat="1" ht="12.95" customHeight="1" x14ac:dyDescent="0.2">
      <c r="A53" s="100" t="s">
        <v>204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</row>
    <row r="54" spans="1:36" s="30" customFormat="1" ht="12.95" customHeight="1" x14ac:dyDescent="0.2">
      <c r="A54" s="79" t="s">
        <v>206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</row>
    <row r="55" spans="1:36" ht="36" customHeight="1" x14ac:dyDescent="0.25">
      <c r="A55" s="20" t="s">
        <v>73</v>
      </c>
      <c r="B55" s="70" t="s">
        <v>87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 t="s">
        <v>114</v>
      </c>
      <c r="U55" s="70"/>
      <c r="V55" s="70"/>
      <c r="W55" s="70"/>
      <c r="X55" s="70" t="s">
        <v>113</v>
      </c>
      <c r="Y55" s="70"/>
      <c r="Z55" s="70"/>
      <c r="AA55" s="70"/>
      <c r="AB55" s="70" t="s">
        <v>112</v>
      </c>
      <c r="AC55" s="70"/>
      <c r="AD55" s="70"/>
      <c r="AE55" s="70"/>
      <c r="AF55" s="70" t="s">
        <v>91</v>
      </c>
      <c r="AG55" s="66"/>
      <c r="AH55" s="66"/>
      <c r="AI55" s="66"/>
      <c r="AJ55" s="66"/>
    </row>
    <row r="56" spans="1:36" x14ac:dyDescent="0.25">
      <c r="A56" s="17">
        <v>1</v>
      </c>
      <c r="B56" s="88">
        <v>2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>
        <v>3</v>
      </c>
      <c r="U56" s="88"/>
      <c r="V56" s="88"/>
      <c r="W56" s="88"/>
      <c r="X56" s="88">
        <v>4</v>
      </c>
      <c r="Y56" s="88"/>
      <c r="Z56" s="88"/>
      <c r="AA56" s="88"/>
      <c r="AB56" s="88">
        <v>5</v>
      </c>
      <c r="AC56" s="88"/>
      <c r="AD56" s="88"/>
      <c r="AE56" s="88"/>
      <c r="AF56" s="88">
        <v>6</v>
      </c>
      <c r="AG56" s="88"/>
      <c r="AH56" s="88"/>
      <c r="AI56" s="88"/>
      <c r="AJ56" s="88"/>
    </row>
    <row r="57" spans="1:36" x14ac:dyDescent="0.25">
      <c r="A57" s="21">
        <v>1</v>
      </c>
      <c r="B57" s="67" t="s">
        <v>115</v>
      </c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88">
        <v>1</v>
      </c>
      <c r="U57" s="88"/>
      <c r="V57" s="88"/>
      <c r="W57" s="88"/>
      <c r="X57" s="88">
        <v>12</v>
      </c>
      <c r="Y57" s="88"/>
      <c r="Z57" s="88"/>
      <c r="AA57" s="88"/>
      <c r="AB57" s="88"/>
      <c r="AC57" s="88"/>
      <c r="AD57" s="88"/>
      <c r="AE57" s="88"/>
      <c r="AF57" s="73"/>
      <c r="AG57" s="73"/>
      <c r="AH57" s="73"/>
      <c r="AI57" s="73"/>
      <c r="AJ57" s="73"/>
    </row>
    <row r="58" spans="1:36" ht="24" customHeight="1" x14ac:dyDescent="0.25">
      <c r="A58" s="21">
        <v>2</v>
      </c>
      <c r="B58" s="67" t="s">
        <v>116</v>
      </c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88">
        <v>1</v>
      </c>
      <c r="U58" s="88"/>
      <c r="V58" s="88"/>
      <c r="W58" s="88"/>
      <c r="X58" s="88">
        <v>12</v>
      </c>
      <c r="Y58" s="88"/>
      <c r="Z58" s="88"/>
      <c r="AA58" s="88"/>
      <c r="AB58" s="88"/>
      <c r="AC58" s="88"/>
      <c r="AD58" s="88"/>
      <c r="AE58" s="88"/>
      <c r="AF58" s="73">
        <v>0</v>
      </c>
      <c r="AG58" s="73"/>
      <c r="AH58" s="73"/>
      <c r="AI58" s="73"/>
      <c r="AJ58" s="73"/>
    </row>
    <row r="59" spans="1:36" x14ac:dyDescent="0.25">
      <c r="A59" s="21">
        <v>3</v>
      </c>
      <c r="B59" s="67" t="s">
        <v>117</v>
      </c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73"/>
      <c r="AG59" s="73"/>
      <c r="AH59" s="73"/>
      <c r="AI59" s="73"/>
      <c r="AJ59" s="73"/>
    </row>
    <row r="60" spans="1:36" x14ac:dyDescent="0.25">
      <c r="A60" s="21">
        <v>4</v>
      </c>
      <c r="B60" s="67" t="s">
        <v>118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73"/>
      <c r="AG60" s="73"/>
      <c r="AH60" s="73"/>
      <c r="AI60" s="73"/>
      <c r="AJ60" s="73"/>
    </row>
    <row r="61" spans="1:36" x14ac:dyDescent="0.25">
      <c r="A61" s="21">
        <v>5</v>
      </c>
      <c r="B61" s="67" t="s">
        <v>119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88">
        <v>6</v>
      </c>
      <c r="U61" s="88"/>
      <c r="V61" s="88"/>
      <c r="W61" s="88"/>
      <c r="X61" s="88">
        <v>12</v>
      </c>
      <c r="Y61" s="88"/>
      <c r="Z61" s="88"/>
      <c r="AA61" s="88"/>
      <c r="AB61" s="88"/>
      <c r="AC61" s="88"/>
      <c r="AD61" s="88"/>
      <c r="AE61" s="88"/>
      <c r="AF61" s="73">
        <v>0</v>
      </c>
      <c r="AG61" s="73"/>
      <c r="AH61" s="73"/>
      <c r="AI61" s="73"/>
      <c r="AJ61" s="73"/>
    </row>
    <row r="62" spans="1:36" x14ac:dyDescent="0.25">
      <c r="A62" s="17"/>
      <c r="B62" s="101" t="s">
        <v>85</v>
      </c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72">
        <f>AF57+AF58+AF59+AF60+AF61</f>
        <v>0</v>
      </c>
      <c r="AG62" s="72"/>
      <c r="AH62" s="72"/>
      <c r="AI62" s="72"/>
      <c r="AJ62" s="72"/>
    </row>
    <row r="63" spans="1:36" ht="4.5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</row>
    <row r="64" spans="1:36" x14ac:dyDescent="0.25">
      <c r="A64" s="56" t="s">
        <v>120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</row>
    <row r="65" spans="1:36" s="30" customFormat="1" ht="12.95" customHeight="1" x14ac:dyDescent="0.2">
      <c r="A65" s="100" t="s">
        <v>204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</row>
    <row r="66" spans="1:36" s="30" customFormat="1" ht="12.95" customHeight="1" x14ac:dyDescent="0.2">
      <c r="A66" s="79" t="s">
        <v>206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</row>
    <row r="67" spans="1:36" ht="27.75" customHeight="1" x14ac:dyDescent="0.25">
      <c r="A67" s="16" t="s">
        <v>73</v>
      </c>
      <c r="B67" s="66" t="s">
        <v>87</v>
      </c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71" t="s">
        <v>123</v>
      </c>
      <c r="W67" s="71"/>
      <c r="X67" s="71"/>
      <c r="Y67" s="71"/>
      <c r="Z67" s="71"/>
      <c r="AA67" s="71" t="s">
        <v>122</v>
      </c>
      <c r="AB67" s="71"/>
      <c r="AC67" s="71"/>
      <c r="AD67" s="71"/>
      <c r="AE67" s="71"/>
      <c r="AF67" s="71" t="s">
        <v>121</v>
      </c>
      <c r="AG67" s="71"/>
      <c r="AH67" s="71"/>
      <c r="AI67" s="71"/>
      <c r="AJ67" s="71"/>
    </row>
    <row r="68" spans="1:36" x14ac:dyDescent="0.25">
      <c r="A68" s="17">
        <v>1</v>
      </c>
      <c r="B68" s="88">
        <v>2</v>
      </c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>
        <v>3</v>
      </c>
      <c r="W68" s="88"/>
      <c r="X68" s="88"/>
      <c r="Y68" s="88"/>
      <c r="Z68" s="88"/>
      <c r="AA68" s="88">
        <v>4</v>
      </c>
      <c r="AB68" s="88"/>
      <c r="AC68" s="88"/>
      <c r="AD68" s="88"/>
      <c r="AE68" s="88"/>
      <c r="AF68" s="88">
        <v>5</v>
      </c>
      <c r="AG68" s="88"/>
      <c r="AH68" s="88"/>
      <c r="AI68" s="88"/>
      <c r="AJ68" s="88"/>
    </row>
    <row r="69" spans="1:36" x14ac:dyDescent="0.25">
      <c r="A69" s="17"/>
      <c r="B69" s="68" t="s">
        <v>213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88">
        <v>0</v>
      </c>
      <c r="W69" s="88"/>
      <c r="X69" s="88"/>
      <c r="Y69" s="88"/>
      <c r="Z69" s="88"/>
      <c r="AA69" s="88">
        <v>0</v>
      </c>
      <c r="AB69" s="88"/>
      <c r="AC69" s="88"/>
      <c r="AD69" s="88"/>
      <c r="AE69" s="88"/>
      <c r="AF69" s="73">
        <v>0</v>
      </c>
      <c r="AG69" s="73"/>
      <c r="AH69" s="73"/>
      <c r="AI69" s="73"/>
      <c r="AJ69" s="73"/>
    </row>
    <row r="70" spans="1:36" x14ac:dyDescent="0.25">
      <c r="A70" s="17"/>
      <c r="B70" s="68" t="s">
        <v>124</v>
      </c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88">
        <v>0</v>
      </c>
      <c r="W70" s="88"/>
      <c r="X70" s="88"/>
      <c r="Y70" s="88"/>
      <c r="Z70" s="88"/>
      <c r="AA70" s="88">
        <v>0</v>
      </c>
      <c r="AB70" s="88"/>
      <c r="AC70" s="88"/>
      <c r="AD70" s="88"/>
      <c r="AE70" s="88"/>
      <c r="AF70" s="73">
        <v>0</v>
      </c>
      <c r="AG70" s="73"/>
      <c r="AH70" s="73"/>
      <c r="AI70" s="73"/>
      <c r="AJ70" s="73"/>
    </row>
    <row r="71" spans="1:36" x14ac:dyDescent="0.25">
      <c r="A71" s="17"/>
      <c r="B71" s="93" t="s">
        <v>85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72">
        <f>AF70+AF69</f>
        <v>0</v>
      </c>
      <c r="AG71" s="72"/>
      <c r="AH71" s="72"/>
      <c r="AI71" s="72"/>
      <c r="AJ71" s="72"/>
    </row>
    <row r="72" spans="1:36" ht="5.25" customHeight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</row>
    <row r="73" spans="1:36" x14ac:dyDescent="0.25">
      <c r="A73" s="56" t="s">
        <v>125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</row>
    <row r="74" spans="1:36" ht="12.95" customHeight="1" x14ac:dyDescent="0.25">
      <c r="A74" s="100" t="s">
        <v>204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</row>
    <row r="75" spans="1:36" ht="12.95" customHeight="1" x14ac:dyDescent="0.25">
      <c r="A75" s="79" t="s">
        <v>206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</row>
    <row r="76" spans="1:36" ht="37.5" customHeight="1" x14ac:dyDescent="0.25">
      <c r="A76" s="16" t="s">
        <v>73</v>
      </c>
      <c r="B76" s="66" t="s">
        <v>129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71" t="s">
        <v>128</v>
      </c>
      <c r="U76" s="71"/>
      <c r="V76" s="71"/>
      <c r="W76" s="71"/>
      <c r="X76" s="71" t="s">
        <v>127</v>
      </c>
      <c r="Y76" s="71"/>
      <c r="Z76" s="71"/>
      <c r="AA76" s="71"/>
      <c r="AB76" s="71" t="s">
        <v>126</v>
      </c>
      <c r="AC76" s="71"/>
      <c r="AD76" s="71"/>
      <c r="AE76" s="71"/>
      <c r="AF76" s="71" t="s">
        <v>91</v>
      </c>
      <c r="AG76" s="88"/>
      <c r="AH76" s="88"/>
      <c r="AI76" s="88"/>
      <c r="AJ76" s="88"/>
    </row>
    <row r="77" spans="1:36" ht="15" customHeight="1" x14ac:dyDescent="0.25">
      <c r="A77" s="16">
        <v>1</v>
      </c>
      <c r="B77" s="66">
        <v>2</v>
      </c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71">
        <v>3</v>
      </c>
      <c r="U77" s="71"/>
      <c r="V77" s="71"/>
      <c r="W77" s="71"/>
      <c r="X77" s="71">
        <v>4</v>
      </c>
      <c r="Y77" s="71"/>
      <c r="Z77" s="71"/>
      <c r="AA77" s="71"/>
      <c r="AB77" s="71">
        <v>5</v>
      </c>
      <c r="AC77" s="71"/>
      <c r="AD77" s="71"/>
      <c r="AE77" s="71"/>
      <c r="AF77" s="71">
        <v>6</v>
      </c>
      <c r="AG77" s="71"/>
      <c r="AH77" s="71"/>
      <c r="AI77" s="71"/>
      <c r="AJ77" s="71"/>
    </row>
    <row r="78" spans="1:36" x14ac:dyDescent="0.25">
      <c r="A78" s="21">
        <v>1</v>
      </c>
      <c r="B78" s="102" t="s">
        <v>132</v>
      </c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103"/>
      <c r="U78" s="103"/>
      <c r="V78" s="103"/>
      <c r="W78" s="103"/>
      <c r="X78" s="88"/>
      <c r="Y78" s="88"/>
      <c r="Z78" s="88"/>
      <c r="AA78" s="88"/>
      <c r="AB78" s="88"/>
      <c r="AC78" s="88"/>
      <c r="AD78" s="88"/>
      <c r="AE78" s="88"/>
      <c r="AF78" s="72">
        <v>0</v>
      </c>
      <c r="AG78" s="72"/>
      <c r="AH78" s="72"/>
      <c r="AI78" s="72"/>
      <c r="AJ78" s="72"/>
    </row>
    <row r="79" spans="1:36" x14ac:dyDescent="0.25">
      <c r="A79" s="21">
        <v>2</v>
      </c>
      <c r="B79" s="102" t="s">
        <v>197</v>
      </c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72">
        <f>AF80</f>
        <v>60478.8</v>
      </c>
      <c r="AG79" s="72"/>
      <c r="AH79" s="72"/>
      <c r="AI79" s="72"/>
      <c r="AJ79" s="72"/>
    </row>
    <row r="80" spans="1:36" x14ac:dyDescent="0.25">
      <c r="A80" s="21"/>
      <c r="B80" s="68" t="s">
        <v>207</v>
      </c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88">
        <v>10</v>
      </c>
      <c r="U80" s="88"/>
      <c r="V80" s="88"/>
      <c r="W80" s="88"/>
      <c r="X80" s="88">
        <v>6047.88</v>
      </c>
      <c r="Y80" s="88"/>
      <c r="Z80" s="88"/>
      <c r="AA80" s="88"/>
      <c r="AB80" s="88"/>
      <c r="AC80" s="88"/>
      <c r="AD80" s="88"/>
      <c r="AE80" s="88"/>
      <c r="AF80" s="73">
        <v>60478.8</v>
      </c>
      <c r="AG80" s="73"/>
      <c r="AH80" s="73"/>
      <c r="AI80" s="73"/>
      <c r="AJ80" s="73"/>
    </row>
    <row r="81" spans="1:36" x14ac:dyDescent="0.25">
      <c r="A81" s="21">
        <v>3</v>
      </c>
      <c r="B81" s="69" t="s">
        <v>131</v>
      </c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72"/>
      <c r="AG81" s="72"/>
      <c r="AH81" s="72"/>
      <c r="AI81" s="72"/>
      <c r="AJ81" s="72"/>
    </row>
    <row r="82" spans="1:36" x14ac:dyDescent="0.25">
      <c r="A82" s="21">
        <v>4</v>
      </c>
      <c r="B82" s="69" t="s">
        <v>130</v>
      </c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72"/>
      <c r="AG82" s="72"/>
      <c r="AH82" s="72"/>
      <c r="AI82" s="72"/>
      <c r="AJ82" s="72"/>
    </row>
    <row r="83" spans="1:36" x14ac:dyDescent="0.25">
      <c r="A83" s="17"/>
      <c r="B83" s="93" t="s">
        <v>85</v>
      </c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72">
        <f>AF78+AF79+AF81+AF82</f>
        <v>60478.8</v>
      </c>
      <c r="AG83" s="72"/>
      <c r="AH83" s="72"/>
      <c r="AI83" s="72"/>
      <c r="AJ83" s="72"/>
    </row>
    <row r="84" spans="1:36" ht="5.25" customHeight="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</row>
    <row r="85" spans="1:36" x14ac:dyDescent="0.25">
      <c r="A85" s="56" t="s">
        <v>133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</row>
    <row r="86" spans="1:36" ht="12.95" customHeight="1" x14ac:dyDescent="0.25">
      <c r="A86" s="100" t="s">
        <v>204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  <row r="87" spans="1:36" ht="12.95" customHeight="1" x14ac:dyDescent="0.25">
      <c r="A87" s="79" t="s">
        <v>206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</row>
    <row r="88" spans="1:36" ht="24" customHeight="1" x14ac:dyDescent="0.25">
      <c r="A88" s="16" t="s">
        <v>73</v>
      </c>
      <c r="B88" s="70" t="s">
        <v>129</v>
      </c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1" t="s">
        <v>136</v>
      </c>
      <c r="V88" s="71"/>
      <c r="W88" s="71"/>
      <c r="X88" s="71"/>
      <c r="Y88" s="71"/>
      <c r="Z88" s="71" t="s">
        <v>135</v>
      </c>
      <c r="AA88" s="71"/>
      <c r="AB88" s="71"/>
      <c r="AC88" s="71"/>
      <c r="AD88" s="71"/>
      <c r="AE88" s="71" t="s">
        <v>134</v>
      </c>
      <c r="AF88" s="71"/>
      <c r="AG88" s="71"/>
      <c r="AH88" s="71"/>
      <c r="AI88" s="71"/>
      <c r="AJ88" s="71"/>
    </row>
    <row r="89" spans="1:36" x14ac:dyDescent="0.25">
      <c r="A89" s="17">
        <v>1</v>
      </c>
      <c r="B89" s="88">
        <v>2</v>
      </c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>
        <v>3</v>
      </c>
      <c r="V89" s="88"/>
      <c r="W89" s="88"/>
      <c r="X89" s="88"/>
      <c r="Y89" s="88"/>
      <c r="Z89" s="88">
        <v>4</v>
      </c>
      <c r="AA89" s="88"/>
      <c r="AB89" s="88"/>
      <c r="AC89" s="88"/>
      <c r="AD89" s="88"/>
      <c r="AE89" s="88">
        <v>5</v>
      </c>
      <c r="AF89" s="88"/>
      <c r="AG89" s="88"/>
      <c r="AH89" s="88"/>
      <c r="AI89" s="88"/>
      <c r="AJ89" s="88"/>
    </row>
    <row r="90" spans="1:36" x14ac:dyDescent="0.25">
      <c r="A90" s="17"/>
      <c r="B90" s="68" t="s">
        <v>137</v>
      </c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88" t="s">
        <v>99</v>
      </c>
      <c r="V90" s="88"/>
      <c r="W90" s="88"/>
      <c r="X90" s="88"/>
      <c r="Y90" s="88"/>
      <c r="Z90" s="88" t="s">
        <v>99</v>
      </c>
      <c r="AA90" s="88"/>
      <c r="AB90" s="88"/>
      <c r="AC90" s="88"/>
      <c r="AD90" s="88"/>
      <c r="AE90" s="88"/>
      <c r="AF90" s="88"/>
      <c r="AG90" s="88"/>
      <c r="AH90" s="88"/>
      <c r="AI90" s="88"/>
      <c r="AJ90" s="88"/>
    </row>
    <row r="91" spans="1:36" x14ac:dyDescent="0.25">
      <c r="A91" s="17"/>
      <c r="B91" s="68" t="s">
        <v>138</v>
      </c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88" t="s">
        <v>99</v>
      </c>
      <c r="V91" s="88"/>
      <c r="W91" s="88"/>
      <c r="X91" s="88"/>
      <c r="Y91" s="88"/>
      <c r="Z91" s="88" t="s">
        <v>99</v>
      </c>
      <c r="AA91" s="88"/>
      <c r="AB91" s="88"/>
      <c r="AC91" s="88"/>
      <c r="AD91" s="88"/>
      <c r="AE91" s="88"/>
      <c r="AF91" s="88"/>
      <c r="AG91" s="88"/>
      <c r="AH91" s="88"/>
      <c r="AI91" s="88"/>
      <c r="AJ91" s="88"/>
    </row>
    <row r="92" spans="1:36" x14ac:dyDescent="0.25">
      <c r="A92" s="17"/>
      <c r="B92" s="93" t="s">
        <v>85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88" t="s">
        <v>99</v>
      </c>
      <c r="V92" s="88"/>
      <c r="W92" s="88"/>
      <c r="X92" s="88"/>
      <c r="Y92" s="88"/>
      <c r="Z92" s="88" t="s">
        <v>99</v>
      </c>
      <c r="AA92" s="88"/>
      <c r="AB92" s="88"/>
      <c r="AC92" s="88"/>
      <c r="AD92" s="88"/>
      <c r="AE92" s="72">
        <v>0</v>
      </c>
      <c r="AF92" s="72"/>
      <c r="AG92" s="72"/>
      <c r="AH92" s="72"/>
      <c r="AI92" s="72"/>
      <c r="AJ92" s="72"/>
    </row>
    <row r="93" spans="1:36" ht="5.25" customHeight="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</row>
    <row r="94" spans="1:36" x14ac:dyDescent="0.25">
      <c r="A94" s="56" t="s">
        <v>140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</row>
    <row r="95" spans="1:36" ht="12.95" customHeight="1" x14ac:dyDescent="0.25">
      <c r="A95" s="100" t="s">
        <v>204</v>
      </c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</row>
    <row r="96" spans="1:36" ht="12.95" customHeight="1" x14ac:dyDescent="0.25">
      <c r="A96" s="79" t="s">
        <v>206</v>
      </c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</row>
    <row r="97" spans="1:36" ht="24" customHeight="1" x14ac:dyDescent="0.25">
      <c r="A97" s="20" t="s">
        <v>73</v>
      </c>
      <c r="B97" s="70" t="s">
        <v>87</v>
      </c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 t="s">
        <v>143</v>
      </c>
      <c r="W97" s="70"/>
      <c r="X97" s="70"/>
      <c r="Y97" s="70"/>
      <c r="Z97" s="70" t="s">
        <v>142</v>
      </c>
      <c r="AA97" s="70"/>
      <c r="AB97" s="70"/>
      <c r="AC97" s="70"/>
      <c r="AD97" s="70"/>
      <c r="AE97" s="70" t="s">
        <v>141</v>
      </c>
      <c r="AF97" s="70"/>
      <c r="AG97" s="70"/>
      <c r="AH97" s="70"/>
      <c r="AI97" s="70"/>
      <c r="AJ97" s="70"/>
    </row>
    <row r="98" spans="1:36" x14ac:dyDescent="0.25">
      <c r="A98" s="17">
        <v>1</v>
      </c>
      <c r="B98" s="88">
        <v>2</v>
      </c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>
        <v>3</v>
      </c>
      <c r="W98" s="88"/>
      <c r="X98" s="88"/>
      <c r="Y98" s="88"/>
      <c r="Z98" s="88">
        <v>4</v>
      </c>
      <c r="AA98" s="88"/>
      <c r="AB98" s="88"/>
      <c r="AC98" s="88"/>
      <c r="AD98" s="88"/>
      <c r="AE98" s="88">
        <v>5</v>
      </c>
      <c r="AF98" s="88"/>
      <c r="AG98" s="88"/>
      <c r="AH98" s="88"/>
      <c r="AI98" s="88"/>
      <c r="AJ98" s="88"/>
    </row>
    <row r="99" spans="1:36" x14ac:dyDescent="0.25">
      <c r="A99" s="17">
        <v>1</v>
      </c>
      <c r="B99" s="68" t="s">
        <v>144</v>
      </c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88" t="s">
        <v>99</v>
      </c>
      <c r="W99" s="88"/>
      <c r="X99" s="88"/>
      <c r="Y99" s="88"/>
      <c r="Z99" s="88" t="s">
        <v>99</v>
      </c>
      <c r="AA99" s="88"/>
      <c r="AB99" s="88"/>
      <c r="AC99" s="88"/>
      <c r="AD99" s="88"/>
      <c r="AE99" s="88"/>
      <c r="AF99" s="88"/>
      <c r="AG99" s="88"/>
      <c r="AH99" s="88"/>
      <c r="AI99" s="88"/>
      <c r="AJ99" s="88"/>
    </row>
    <row r="100" spans="1:36" x14ac:dyDescent="0.25">
      <c r="A100" s="17"/>
      <c r="B100" s="68" t="s">
        <v>145</v>
      </c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</row>
    <row r="101" spans="1:36" x14ac:dyDescent="0.25">
      <c r="A101" s="17"/>
      <c r="B101" s="68" t="s">
        <v>146</v>
      </c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</row>
    <row r="102" spans="1:36" x14ac:dyDescent="0.25">
      <c r="A102" s="17"/>
      <c r="B102" s="68" t="s">
        <v>147</v>
      </c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</row>
    <row r="103" spans="1:36" x14ac:dyDescent="0.25">
      <c r="A103" s="17">
        <v>2</v>
      </c>
      <c r="B103" s="68" t="s">
        <v>148</v>
      </c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88" t="s">
        <v>99</v>
      </c>
      <c r="W103" s="88"/>
      <c r="X103" s="88"/>
      <c r="Y103" s="88"/>
      <c r="Z103" s="88" t="s">
        <v>99</v>
      </c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</row>
    <row r="104" spans="1:36" ht="14.25" customHeight="1" x14ac:dyDescent="0.25">
      <c r="A104" s="17"/>
      <c r="B104" s="67" t="s">
        <v>155</v>
      </c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</row>
    <row r="105" spans="1:36" x14ac:dyDescent="0.25">
      <c r="A105" s="17">
        <v>3</v>
      </c>
      <c r="B105" s="68" t="s">
        <v>149</v>
      </c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88" t="s">
        <v>99</v>
      </c>
      <c r="W105" s="88"/>
      <c r="X105" s="88"/>
      <c r="Y105" s="88"/>
      <c r="Z105" s="88" t="s">
        <v>99</v>
      </c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</row>
    <row r="106" spans="1:36" ht="24" customHeight="1" x14ac:dyDescent="0.25">
      <c r="A106" s="17"/>
      <c r="B106" s="67" t="s">
        <v>150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</row>
    <row r="107" spans="1:36" ht="24" customHeight="1" x14ac:dyDescent="0.25">
      <c r="A107" s="17"/>
      <c r="B107" s="67" t="s">
        <v>151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</row>
    <row r="108" spans="1:36" x14ac:dyDescent="0.25">
      <c r="A108" s="17">
        <v>4</v>
      </c>
      <c r="B108" s="68" t="s">
        <v>152</v>
      </c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88" t="s">
        <v>99</v>
      </c>
      <c r="W108" s="88"/>
      <c r="X108" s="88"/>
      <c r="Y108" s="88"/>
      <c r="Z108" s="88" t="s">
        <v>99</v>
      </c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</row>
    <row r="109" spans="1:36" x14ac:dyDescent="0.25">
      <c r="A109" s="17"/>
      <c r="B109" s="68" t="s">
        <v>153</v>
      </c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</row>
    <row r="110" spans="1:36" x14ac:dyDescent="0.25">
      <c r="A110" s="17">
        <v>5</v>
      </c>
      <c r="B110" s="68" t="s">
        <v>154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</row>
    <row r="111" spans="1:36" x14ac:dyDescent="0.25">
      <c r="A111" s="17"/>
      <c r="B111" s="93" t="s">
        <v>85</v>
      </c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88"/>
      <c r="W111" s="88"/>
      <c r="X111" s="88"/>
      <c r="Y111" s="88"/>
      <c r="Z111" s="88"/>
      <c r="AA111" s="88"/>
      <c r="AB111" s="88"/>
      <c r="AC111" s="88"/>
      <c r="AD111" s="88"/>
      <c r="AE111" s="72">
        <v>0</v>
      </c>
      <c r="AF111" s="72"/>
      <c r="AG111" s="72"/>
      <c r="AH111" s="72"/>
      <c r="AI111" s="72"/>
      <c r="AJ111" s="72"/>
    </row>
    <row r="112" spans="1:36" ht="4.5" customHeight="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25"/>
      <c r="AF112" s="25"/>
      <c r="AG112" s="25"/>
      <c r="AH112" s="25"/>
      <c r="AI112" s="25"/>
      <c r="AJ112" s="25"/>
    </row>
    <row r="113" spans="1:36" x14ac:dyDescent="0.25">
      <c r="A113" s="56" t="s">
        <v>156</v>
      </c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</row>
    <row r="114" spans="1:36" ht="12.95" customHeight="1" x14ac:dyDescent="0.25">
      <c r="A114" s="100" t="s">
        <v>204</v>
      </c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</row>
    <row r="115" spans="1:36" ht="12.95" customHeight="1" x14ac:dyDescent="0.25">
      <c r="A115" s="79" t="s">
        <v>206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</row>
    <row r="116" spans="1:36" ht="24" customHeight="1" x14ac:dyDescent="0.25">
      <c r="A116" s="16" t="s">
        <v>73</v>
      </c>
      <c r="B116" s="71" t="s">
        <v>87</v>
      </c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 t="s">
        <v>158</v>
      </c>
      <c r="AA116" s="71"/>
      <c r="AB116" s="71"/>
      <c r="AC116" s="71"/>
      <c r="AD116" s="71"/>
      <c r="AE116" s="71" t="s">
        <v>157</v>
      </c>
      <c r="AF116" s="71"/>
      <c r="AG116" s="71"/>
      <c r="AH116" s="71"/>
      <c r="AI116" s="71"/>
      <c r="AJ116" s="71"/>
    </row>
    <row r="117" spans="1:36" x14ac:dyDescent="0.25">
      <c r="A117" s="17">
        <v>1</v>
      </c>
      <c r="B117" s="88">
        <v>2</v>
      </c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>
        <v>3</v>
      </c>
      <c r="AA117" s="88"/>
      <c r="AB117" s="88"/>
      <c r="AC117" s="88"/>
      <c r="AD117" s="88"/>
      <c r="AE117" s="88">
        <v>4</v>
      </c>
      <c r="AF117" s="88"/>
      <c r="AG117" s="88"/>
      <c r="AH117" s="88"/>
      <c r="AI117" s="88"/>
      <c r="AJ117" s="88"/>
    </row>
    <row r="118" spans="1:36" ht="24" customHeight="1" x14ac:dyDescent="0.25">
      <c r="A118" s="17">
        <v>1</v>
      </c>
      <c r="B118" s="67" t="s">
        <v>159</v>
      </c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88" t="s">
        <v>99</v>
      </c>
      <c r="AA118" s="88"/>
      <c r="AB118" s="88"/>
      <c r="AC118" s="88"/>
      <c r="AD118" s="88"/>
      <c r="AE118" s="88">
        <v>0</v>
      </c>
      <c r="AF118" s="88"/>
      <c r="AG118" s="88"/>
      <c r="AH118" s="88"/>
      <c r="AI118" s="88"/>
      <c r="AJ118" s="88"/>
    </row>
    <row r="119" spans="1:36" x14ac:dyDescent="0.25">
      <c r="A119" s="17"/>
      <c r="B119" s="67" t="s">
        <v>139</v>
      </c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</row>
    <row r="120" spans="1:36" x14ac:dyDescent="0.25">
      <c r="A120" s="17">
        <v>2</v>
      </c>
      <c r="B120" s="67" t="s">
        <v>160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88" t="s">
        <v>99</v>
      </c>
      <c r="AA120" s="88"/>
      <c r="AB120" s="88"/>
      <c r="AC120" s="88"/>
      <c r="AD120" s="88"/>
      <c r="AE120" s="88">
        <v>0</v>
      </c>
      <c r="AF120" s="88"/>
      <c r="AG120" s="88"/>
      <c r="AH120" s="88"/>
      <c r="AI120" s="88"/>
      <c r="AJ120" s="88"/>
    </row>
    <row r="121" spans="1:36" x14ac:dyDescent="0.25">
      <c r="A121" s="17"/>
      <c r="B121" s="67" t="s">
        <v>139</v>
      </c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</row>
    <row r="122" spans="1:36" x14ac:dyDescent="0.25">
      <c r="A122" s="17">
        <v>3</v>
      </c>
      <c r="B122" s="67" t="s">
        <v>161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88" t="s">
        <v>99</v>
      </c>
      <c r="AA122" s="88"/>
      <c r="AB122" s="88"/>
      <c r="AC122" s="88"/>
      <c r="AD122" s="88"/>
      <c r="AE122" s="88">
        <v>0</v>
      </c>
      <c r="AF122" s="88"/>
      <c r="AG122" s="88"/>
      <c r="AH122" s="88"/>
      <c r="AI122" s="88"/>
      <c r="AJ122" s="88"/>
    </row>
    <row r="123" spans="1:36" x14ac:dyDescent="0.25">
      <c r="A123" s="17"/>
      <c r="B123" s="67" t="s">
        <v>162</v>
      </c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</row>
    <row r="124" spans="1:36" x14ac:dyDescent="0.25">
      <c r="A124" s="17">
        <v>4</v>
      </c>
      <c r="B124" s="67" t="s">
        <v>208</v>
      </c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88" t="s">
        <v>99</v>
      </c>
      <c r="AA124" s="88"/>
      <c r="AB124" s="88"/>
      <c r="AC124" s="88"/>
      <c r="AD124" s="88"/>
      <c r="AE124" s="73">
        <v>50000</v>
      </c>
      <c r="AF124" s="73"/>
      <c r="AG124" s="73"/>
      <c r="AH124" s="73"/>
      <c r="AI124" s="73"/>
      <c r="AJ124" s="73"/>
    </row>
    <row r="125" spans="1:36" x14ac:dyDescent="0.25">
      <c r="A125" s="17"/>
      <c r="B125" s="93" t="s">
        <v>85</v>
      </c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88"/>
      <c r="AA125" s="88"/>
      <c r="AB125" s="88"/>
      <c r="AC125" s="88"/>
      <c r="AD125" s="88"/>
      <c r="AE125" s="72">
        <f>AE118+AE120+AE122+AE124</f>
        <v>50000</v>
      </c>
      <c r="AF125" s="72"/>
      <c r="AG125" s="72"/>
      <c r="AH125" s="72"/>
      <c r="AI125" s="72"/>
      <c r="AJ125" s="72"/>
    </row>
    <row r="126" spans="1:36" ht="3.75" customHeight="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</row>
    <row r="127" spans="1:36" x14ac:dyDescent="0.25">
      <c r="A127" s="56" t="s">
        <v>163</v>
      </c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</row>
    <row r="128" spans="1:36" s="30" customFormat="1" ht="12.95" customHeight="1" x14ac:dyDescent="0.2">
      <c r="A128" s="100" t="s">
        <v>204</v>
      </c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</row>
    <row r="129" spans="1:36" s="30" customFormat="1" ht="12.95" customHeight="1" x14ac:dyDescent="0.2">
      <c r="A129" s="79" t="s">
        <v>206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</row>
    <row r="130" spans="1:36" ht="26.25" customHeight="1" x14ac:dyDescent="0.25">
      <c r="A130" s="16" t="s">
        <v>73</v>
      </c>
      <c r="B130" s="70" t="s">
        <v>167</v>
      </c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1" t="s">
        <v>166</v>
      </c>
      <c r="U130" s="71"/>
      <c r="V130" s="71"/>
      <c r="W130" s="71"/>
      <c r="X130" s="71"/>
      <c r="Y130" s="71" t="s">
        <v>165</v>
      </c>
      <c r="Z130" s="71"/>
      <c r="AA130" s="71"/>
      <c r="AB130" s="71"/>
      <c r="AC130" s="71"/>
      <c r="AD130" s="71" t="s">
        <v>164</v>
      </c>
      <c r="AE130" s="71"/>
      <c r="AF130" s="71"/>
      <c r="AG130" s="71"/>
      <c r="AH130" s="71"/>
      <c r="AI130" s="71"/>
      <c r="AJ130" s="71"/>
    </row>
    <row r="131" spans="1:36" x14ac:dyDescent="0.25">
      <c r="A131" s="17">
        <v>1</v>
      </c>
      <c r="B131" s="88">
        <v>2</v>
      </c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>
        <v>3</v>
      </c>
      <c r="U131" s="88"/>
      <c r="V131" s="88"/>
      <c r="W131" s="88"/>
      <c r="X131" s="88"/>
      <c r="Y131" s="88">
        <v>4</v>
      </c>
      <c r="Z131" s="88"/>
      <c r="AA131" s="88"/>
      <c r="AB131" s="88"/>
      <c r="AC131" s="88"/>
      <c r="AD131" s="88">
        <v>5</v>
      </c>
      <c r="AE131" s="88"/>
      <c r="AF131" s="88"/>
      <c r="AG131" s="88"/>
      <c r="AH131" s="88"/>
      <c r="AI131" s="88"/>
      <c r="AJ131" s="88"/>
    </row>
    <row r="132" spans="1:36" x14ac:dyDescent="0.25">
      <c r="A132" s="17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</row>
    <row r="133" spans="1:36" x14ac:dyDescent="0.25">
      <c r="A133" s="17"/>
      <c r="B133" s="88" t="s">
        <v>85</v>
      </c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 t="s">
        <v>99</v>
      </c>
      <c r="U133" s="88"/>
      <c r="V133" s="88"/>
      <c r="W133" s="88"/>
      <c r="X133" s="88"/>
      <c r="Y133" s="88" t="s">
        <v>99</v>
      </c>
      <c r="Z133" s="88"/>
      <c r="AA133" s="88"/>
      <c r="AB133" s="88"/>
      <c r="AC133" s="88"/>
      <c r="AD133" s="73">
        <v>0</v>
      </c>
      <c r="AE133" s="73"/>
      <c r="AF133" s="73"/>
      <c r="AG133" s="73"/>
      <c r="AH133" s="73"/>
      <c r="AI133" s="73"/>
      <c r="AJ133" s="73"/>
    </row>
    <row r="134" spans="1:36" ht="3.75" customHeight="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</row>
    <row r="135" spans="1:36" x14ac:dyDescent="0.25">
      <c r="A135" s="56" t="s">
        <v>168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</row>
    <row r="136" spans="1:36" s="30" customFormat="1" ht="12.95" customHeight="1" x14ac:dyDescent="0.2">
      <c r="A136" s="100" t="s">
        <v>204</v>
      </c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</row>
    <row r="137" spans="1:36" s="30" customFormat="1" ht="12.95" customHeight="1" x14ac:dyDescent="0.2">
      <c r="A137" s="79" t="s">
        <v>201</v>
      </c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</row>
    <row r="138" spans="1:36" x14ac:dyDescent="0.25">
      <c r="A138" s="56" t="s">
        <v>169</v>
      </c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</row>
    <row r="139" spans="1:36" ht="48" customHeight="1" x14ac:dyDescent="0.25">
      <c r="A139" s="26" t="s">
        <v>73</v>
      </c>
      <c r="B139" s="105" t="s">
        <v>87</v>
      </c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 t="s">
        <v>171</v>
      </c>
      <c r="V139" s="105"/>
      <c r="W139" s="105"/>
      <c r="X139" s="105"/>
      <c r="Y139" s="105"/>
      <c r="Z139" s="105" t="s">
        <v>178</v>
      </c>
      <c r="AA139" s="105"/>
      <c r="AB139" s="105"/>
      <c r="AC139" s="105"/>
      <c r="AD139" s="104" t="s">
        <v>170</v>
      </c>
      <c r="AE139" s="104"/>
      <c r="AF139" s="104"/>
      <c r="AG139" s="104"/>
      <c r="AH139" s="104"/>
      <c r="AI139" s="104"/>
      <c r="AJ139" s="104"/>
    </row>
    <row r="140" spans="1:36" ht="14.1" customHeight="1" x14ac:dyDescent="0.25">
      <c r="A140" s="17">
        <v>1</v>
      </c>
      <c r="B140" s="88">
        <v>2</v>
      </c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>
        <v>3</v>
      </c>
      <c r="V140" s="88"/>
      <c r="W140" s="88"/>
      <c r="X140" s="88"/>
      <c r="Y140" s="88"/>
      <c r="Z140" s="88">
        <v>4</v>
      </c>
      <c r="AA140" s="88"/>
      <c r="AB140" s="88"/>
      <c r="AC140" s="88"/>
      <c r="AD140" s="88">
        <v>5</v>
      </c>
      <c r="AE140" s="88"/>
      <c r="AF140" s="88"/>
      <c r="AG140" s="88"/>
      <c r="AH140" s="88"/>
      <c r="AI140" s="88"/>
      <c r="AJ140" s="88"/>
    </row>
    <row r="141" spans="1:36" ht="14.1" customHeight="1" x14ac:dyDescent="0.25">
      <c r="A141" s="17"/>
      <c r="B141" s="68" t="s">
        <v>172</v>
      </c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88"/>
      <c r="V141" s="88"/>
      <c r="W141" s="88"/>
      <c r="X141" s="88"/>
      <c r="Y141" s="88"/>
      <c r="Z141" s="88"/>
      <c r="AA141" s="88"/>
      <c r="AB141" s="88"/>
      <c r="AC141" s="88"/>
      <c r="AD141" s="73">
        <v>0</v>
      </c>
      <c r="AE141" s="73"/>
      <c r="AF141" s="73"/>
      <c r="AG141" s="73"/>
      <c r="AH141" s="73"/>
      <c r="AI141" s="73"/>
      <c r="AJ141" s="73"/>
    </row>
    <row r="142" spans="1:36" ht="14.1" customHeight="1" x14ac:dyDescent="0.25">
      <c r="A142" s="17"/>
      <c r="B142" s="67" t="s">
        <v>175</v>
      </c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</row>
    <row r="143" spans="1:36" ht="14.1" customHeight="1" x14ac:dyDescent="0.25">
      <c r="A143" s="17"/>
      <c r="B143" s="68" t="s">
        <v>173</v>
      </c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</row>
    <row r="144" spans="1:36" x14ac:dyDescent="0.25">
      <c r="A144" s="17"/>
      <c r="B144" s="93" t="s">
        <v>174</v>
      </c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88"/>
      <c r="V144" s="88"/>
      <c r="W144" s="88"/>
      <c r="X144" s="88"/>
      <c r="Y144" s="88"/>
      <c r="Z144" s="88"/>
      <c r="AA144" s="88"/>
      <c r="AB144" s="88"/>
      <c r="AC144" s="88"/>
      <c r="AD144" s="72">
        <v>0</v>
      </c>
      <c r="AE144" s="72"/>
      <c r="AF144" s="72"/>
      <c r="AG144" s="72"/>
      <c r="AH144" s="72"/>
      <c r="AI144" s="72"/>
      <c r="AJ144" s="72"/>
    </row>
    <row r="145" spans="1:36" ht="5.25" customHeight="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</row>
    <row r="146" spans="1:36" x14ac:dyDescent="0.25">
      <c r="A146" s="56" t="s">
        <v>176</v>
      </c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</row>
    <row r="147" spans="1:36" ht="48" customHeight="1" x14ac:dyDescent="0.25">
      <c r="A147" s="26" t="s">
        <v>73</v>
      </c>
      <c r="B147" s="105" t="s">
        <v>87</v>
      </c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 t="s">
        <v>177</v>
      </c>
      <c r="V147" s="105"/>
      <c r="W147" s="105"/>
      <c r="X147" s="105"/>
      <c r="Y147" s="105"/>
      <c r="Z147" s="105" t="s">
        <v>179</v>
      </c>
      <c r="AA147" s="105"/>
      <c r="AB147" s="105"/>
      <c r="AC147" s="105"/>
      <c r="AD147" s="106" t="s">
        <v>180</v>
      </c>
      <c r="AE147" s="107"/>
      <c r="AF147" s="107"/>
      <c r="AG147" s="107"/>
      <c r="AH147" s="107"/>
      <c r="AI147" s="107"/>
      <c r="AJ147" s="108"/>
    </row>
    <row r="148" spans="1:36" ht="14.1" customHeight="1" x14ac:dyDescent="0.25">
      <c r="A148" s="17">
        <v>1</v>
      </c>
      <c r="B148" s="88">
        <v>2</v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>
        <v>3</v>
      </c>
      <c r="V148" s="88"/>
      <c r="W148" s="88"/>
      <c r="X148" s="88"/>
      <c r="Y148" s="88"/>
      <c r="Z148" s="88">
        <v>4</v>
      </c>
      <c r="AA148" s="88"/>
      <c r="AB148" s="88"/>
      <c r="AC148" s="88"/>
      <c r="AD148" s="88">
        <v>5</v>
      </c>
      <c r="AE148" s="88"/>
      <c r="AF148" s="88"/>
      <c r="AG148" s="88"/>
      <c r="AH148" s="88"/>
      <c r="AI148" s="88"/>
      <c r="AJ148" s="88"/>
    </row>
    <row r="149" spans="1:36" ht="14.1" customHeight="1" x14ac:dyDescent="0.25">
      <c r="A149" s="17"/>
      <c r="B149" s="68" t="s">
        <v>181</v>
      </c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88"/>
      <c r="V149" s="88"/>
      <c r="W149" s="88"/>
      <c r="X149" s="88"/>
      <c r="Y149" s="88"/>
      <c r="Z149" s="88"/>
      <c r="AA149" s="88"/>
      <c r="AB149" s="88"/>
      <c r="AC149" s="88"/>
      <c r="AD149" s="73">
        <v>0</v>
      </c>
      <c r="AE149" s="73"/>
      <c r="AF149" s="73"/>
      <c r="AG149" s="73"/>
      <c r="AH149" s="73"/>
      <c r="AI149" s="73"/>
      <c r="AJ149" s="73"/>
    </row>
    <row r="150" spans="1:36" ht="14.1" customHeight="1" x14ac:dyDescent="0.25">
      <c r="A150" s="17"/>
      <c r="B150" s="67" t="s">
        <v>182</v>
      </c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</row>
    <row r="151" spans="1:36" ht="14.1" customHeight="1" x14ac:dyDescent="0.25">
      <c r="A151" s="17"/>
      <c r="B151" s="109" t="s">
        <v>85</v>
      </c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1"/>
      <c r="U151" s="93"/>
      <c r="V151" s="93"/>
      <c r="W151" s="93"/>
      <c r="X151" s="93"/>
      <c r="Y151" s="93"/>
      <c r="Z151" s="93"/>
      <c r="AA151" s="93"/>
      <c r="AB151" s="93"/>
      <c r="AC151" s="93"/>
      <c r="AD151" s="72">
        <v>0</v>
      </c>
      <c r="AE151" s="72"/>
      <c r="AF151" s="72"/>
      <c r="AG151" s="72"/>
      <c r="AH151" s="72"/>
      <c r="AI151" s="72"/>
      <c r="AJ151" s="72"/>
    </row>
    <row r="152" spans="1:36" ht="12" customHeight="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</row>
    <row r="153" spans="1:36" x14ac:dyDescent="0.25">
      <c r="A153" s="56" t="s">
        <v>183</v>
      </c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</row>
    <row r="154" spans="1:36" ht="47.25" customHeight="1" x14ac:dyDescent="0.25">
      <c r="A154" s="26" t="s">
        <v>73</v>
      </c>
      <c r="B154" s="105" t="s">
        <v>87</v>
      </c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 t="s">
        <v>171</v>
      </c>
      <c r="V154" s="105"/>
      <c r="W154" s="105"/>
      <c r="X154" s="105"/>
      <c r="Y154" s="105"/>
      <c r="Z154" s="105" t="s">
        <v>178</v>
      </c>
      <c r="AA154" s="105"/>
      <c r="AB154" s="105"/>
      <c r="AC154" s="105"/>
      <c r="AD154" s="104" t="s">
        <v>170</v>
      </c>
      <c r="AE154" s="104"/>
      <c r="AF154" s="104"/>
      <c r="AG154" s="104"/>
      <c r="AH154" s="104"/>
      <c r="AI154" s="104"/>
      <c r="AJ154" s="104"/>
    </row>
    <row r="155" spans="1:36" ht="14.1" customHeight="1" x14ac:dyDescent="0.25">
      <c r="A155" s="17">
        <v>1</v>
      </c>
      <c r="B155" s="88">
        <v>2</v>
      </c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>
        <v>3</v>
      </c>
      <c r="V155" s="88"/>
      <c r="W155" s="88"/>
      <c r="X155" s="88"/>
      <c r="Y155" s="88"/>
      <c r="Z155" s="88">
        <v>4</v>
      </c>
      <c r="AA155" s="88"/>
      <c r="AB155" s="88"/>
      <c r="AC155" s="88"/>
      <c r="AD155" s="88">
        <v>5</v>
      </c>
      <c r="AE155" s="88"/>
      <c r="AF155" s="88"/>
      <c r="AG155" s="88"/>
      <c r="AH155" s="88"/>
      <c r="AI155" s="88"/>
      <c r="AJ155" s="88"/>
    </row>
    <row r="156" spans="1:36" ht="14.1" customHeight="1" x14ac:dyDescent="0.25">
      <c r="A156" s="17">
        <v>1</v>
      </c>
      <c r="B156" s="68" t="s">
        <v>184</v>
      </c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88"/>
      <c r="V156" s="88"/>
      <c r="W156" s="88"/>
      <c r="X156" s="88"/>
      <c r="Y156" s="88"/>
      <c r="Z156" s="88"/>
      <c r="AA156" s="88"/>
      <c r="AB156" s="88"/>
      <c r="AC156" s="88"/>
      <c r="AD156" s="73">
        <v>0</v>
      </c>
      <c r="AE156" s="73"/>
      <c r="AF156" s="73"/>
      <c r="AG156" s="73"/>
      <c r="AH156" s="73"/>
      <c r="AI156" s="73"/>
      <c r="AJ156" s="73"/>
    </row>
    <row r="157" spans="1:36" ht="14.1" customHeight="1" x14ac:dyDescent="0.25">
      <c r="A157" s="17">
        <v>2</v>
      </c>
      <c r="B157" s="68" t="s">
        <v>185</v>
      </c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88"/>
      <c r="V157" s="88"/>
      <c r="W157" s="88"/>
      <c r="X157" s="88"/>
      <c r="Y157" s="88"/>
      <c r="Z157" s="88"/>
      <c r="AA157" s="88"/>
      <c r="AB157" s="88"/>
      <c r="AC157" s="88"/>
      <c r="AD157" s="73">
        <v>0</v>
      </c>
      <c r="AE157" s="73"/>
      <c r="AF157" s="73"/>
      <c r="AG157" s="73"/>
      <c r="AH157" s="73"/>
      <c r="AI157" s="73"/>
      <c r="AJ157" s="73"/>
    </row>
    <row r="158" spans="1:36" ht="14.1" customHeight="1" x14ac:dyDescent="0.25">
      <c r="A158" s="17"/>
      <c r="B158" s="93" t="s">
        <v>174</v>
      </c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88"/>
      <c r="V158" s="88"/>
      <c r="W158" s="88"/>
      <c r="X158" s="88"/>
      <c r="Y158" s="88"/>
      <c r="Z158" s="88"/>
      <c r="AA158" s="88"/>
      <c r="AB158" s="88"/>
      <c r="AC158" s="88"/>
      <c r="AD158" s="72">
        <v>0</v>
      </c>
      <c r="AE158" s="72"/>
      <c r="AF158" s="72"/>
      <c r="AG158" s="72"/>
      <c r="AH158" s="72"/>
      <c r="AI158" s="72"/>
      <c r="AJ158" s="72"/>
    </row>
    <row r="159" spans="1:36" ht="8.25" customHeight="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</row>
    <row r="160" spans="1:36" ht="15" customHeight="1" x14ac:dyDescent="0.25">
      <c r="A160" s="98" t="s">
        <v>186</v>
      </c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</row>
    <row r="161" spans="1:36" s="30" customFormat="1" ht="12.95" customHeight="1" x14ac:dyDescent="0.2">
      <c r="A161" s="100" t="s">
        <v>204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</row>
    <row r="162" spans="1:36" s="30" customFormat="1" ht="12.95" customHeight="1" x14ac:dyDescent="0.2">
      <c r="A162" s="79" t="s">
        <v>206</v>
      </c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</row>
    <row r="163" spans="1:36" ht="24.75" customHeight="1" x14ac:dyDescent="0.25">
      <c r="A163" s="16" t="s">
        <v>73</v>
      </c>
      <c r="B163" s="70" t="s">
        <v>167</v>
      </c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1" t="s">
        <v>166</v>
      </c>
      <c r="U163" s="71"/>
      <c r="V163" s="71"/>
      <c r="W163" s="71"/>
      <c r="X163" s="71"/>
      <c r="Y163" s="71" t="s">
        <v>165</v>
      </c>
      <c r="Z163" s="71"/>
      <c r="AA163" s="71"/>
      <c r="AB163" s="71"/>
      <c r="AC163" s="71"/>
      <c r="AD163" s="71" t="s">
        <v>164</v>
      </c>
      <c r="AE163" s="71"/>
      <c r="AF163" s="71"/>
      <c r="AG163" s="71"/>
      <c r="AH163" s="71"/>
      <c r="AI163" s="71"/>
      <c r="AJ163" s="71"/>
    </row>
    <row r="164" spans="1:36" ht="14.1" customHeight="1" x14ac:dyDescent="0.25">
      <c r="A164" s="17">
        <v>1</v>
      </c>
      <c r="B164" s="88">
        <v>2</v>
      </c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>
        <v>3</v>
      </c>
      <c r="U164" s="88"/>
      <c r="V164" s="88"/>
      <c r="W164" s="88"/>
      <c r="X164" s="88"/>
      <c r="Y164" s="88">
        <v>4</v>
      </c>
      <c r="Z164" s="88"/>
      <c r="AA164" s="88"/>
      <c r="AB164" s="88"/>
      <c r="AC164" s="88"/>
      <c r="AD164" s="88">
        <v>5</v>
      </c>
      <c r="AE164" s="88"/>
      <c r="AF164" s="88"/>
      <c r="AG164" s="88"/>
      <c r="AH164" s="88"/>
      <c r="AI164" s="88"/>
      <c r="AJ164" s="88"/>
    </row>
    <row r="165" spans="1:36" ht="14.1" customHeight="1" x14ac:dyDescent="0.25">
      <c r="A165" s="17"/>
      <c r="B165" s="112" t="s">
        <v>187</v>
      </c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4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</row>
    <row r="166" spans="1:36" ht="14.1" customHeight="1" x14ac:dyDescent="0.25">
      <c r="A166" s="17"/>
      <c r="B166" s="93" t="s">
        <v>85</v>
      </c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 t="s">
        <v>99</v>
      </c>
      <c r="U166" s="93"/>
      <c r="V166" s="93"/>
      <c r="W166" s="93"/>
      <c r="X166" s="93"/>
      <c r="Y166" s="93" t="s">
        <v>99</v>
      </c>
      <c r="Z166" s="93"/>
      <c r="AA166" s="93"/>
      <c r="AB166" s="93"/>
      <c r="AC166" s="93"/>
      <c r="AD166" s="72">
        <v>0</v>
      </c>
      <c r="AE166" s="72"/>
      <c r="AF166" s="72"/>
      <c r="AG166" s="72"/>
      <c r="AH166" s="72"/>
      <c r="AI166" s="72"/>
      <c r="AJ166" s="72"/>
    </row>
    <row r="167" spans="1:36" ht="8.25" customHeight="1" x14ac:dyDescent="0.25">
      <c r="A167" s="3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4"/>
      <c r="AE167" s="34"/>
      <c r="AF167" s="34"/>
      <c r="AG167" s="34"/>
      <c r="AH167" s="34"/>
      <c r="AI167" s="34"/>
      <c r="AJ167" s="34"/>
    </row>
    <row r="168" spans="1:36" x14ac:dyDescent="0.25">
      <c r="A168" s="56" t="s">
        <v>188</v>
      </c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</row>
    <row r="169" spans="1:36" s="30" customFormat="1" ht="12.95" customHeight="1" x14ac:dyDescent="0.2">
      <c r="A169" s="100" t="s">
        <v>204</v>
      </c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  <c r="AF169" s="100"/>
      <c r="AG169" s="100"/>
      <c r="AH169" s="100"/>
      <c r="AI169" s="100"/>
      <c r="AJ169" s="100"/>
    </row>
    <row r="170" spans="1:36" s="30" customFormat="1" ht="12.95" customHeight="1" x14ac:dyDescent="0.2">
      <c r="A170" s="79" t="s">
        <v>206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</row>
    <row r="171" spans="1:36" ht="27" customHeight="1" x14ac:dyDescent="0.25">
      <c r="A171" s="16" t="s">
        <v>73</v>
      </c>
      <c r="B171" s="70" t="s">
        <v>87</v>
      </c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115" t="s">
        <v>136</v>
      </c>
      <c r="U171" s="116"/>
      <c r="V171" s="116"/>
      <c r="W171" s="116"/>
      <c r="X171" s="117"/>
      <c r="Y171" s="71" t="s">
        <v>189</v>
      </c>
      <c r="Z171" s="71"/>
      <c r="AA171" s="71"/>
      <c r="AB171" s="71"/>
      <c r="AC171" s="71"/>
      <c r="AD171" s="115" t="s">
        <v>190</v>
      </c>
      <c r="AE171" s="116"/>
      <c r="AF171" s="116"/>
      <c r="AG171" s="116"/>
      <c r="AH171" s="116"/>
      <c r="AI171" s="116"/>
      <c r="AJ171" s="117"/>
    </row>
    <row r="172" spans="1:36" x14ac:dyDescent="0.25">
      <c r="A172" s="17">
        <v>1</v>
      </c>
      <c r="B172" s="88">
        <v>2</v>
      </c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>
        <v>3</v>
      </c>
      <c r="U172" s="88"/>
      <c r="V172" s="88"/>
      <c r="W172" s="88"/>
      <c r="X172" s="88"/>
      <c r="Y172" s="88">
        <v>4</v>
      </c>
      <c r="Z172" s="88"/>
      <c r="AA172" s="88"/>
      <c r="AB172" s="88"/>
      <c r="AC172" s="88"/>
      <c r="AD172" s="88">
        <v>5</v>
      </c>
      <c r="AE172" s="88"/>
      <c r="AF172" s="88"/>
      <c r="AG172" s="88"/>
      <c r="AH172" s="88"/>
      <c r="AI172" s="88"/>
      <c r="AJ172" s="88"/>
    </row>
    <row r="173" spans="1:36" x14ac:dyDescent="0.25">
      <c r="A173" s="17"/>
      <c r="B173" s="112" t="s">
        <v>191</v>
      </c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4"/>
      <c r="T173" s="118" t="s">
        <v>99</v>
      </c>
      <c r="U173" s="119"/>
      <c r="V173" s="119"/>
      <c r="W173" s="119"/>
      <c r="X173" s="120"/>
      <c r="Y173" s="118" t="s">
        <v>99</v>
      </c>
      <c r="Z173" s="119"/>
      <c r="AA173" s="119"/>
      <c r="AB173" s="119"/>
      <c r="AC173" s="120"/>
      <c r="AD173" s="121">
        <v>50000</v>
      </c>
      <c r="AE173" s="122"/>
      <c r="AF173" s="122"/>
      <c r="AG173" s="122"/>
      <c r="AH173" s="122"/>
      <c r="AI173" s="122"/>
      <c r="AJ173" s="123"/>
    </row>
    <row r="174" spans="1:36" x14ac:dyDescent="0.25">
      <c r="A174" s="17"/>
      <c r="B174" s="93" t="s">
        <v>85</v>
      </c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 t="s">
        <v>99</v>
      </c>
      <c r="Z174" s="93"/>
      <c r="AA174" s="93"/>
      <c r="AB174" s="93"/>
      <c r="AC174" s="93"/>
      <c r="AD174" s="72">
        <f>AD173</f>
        <v>50000</v>
      </c>
      <c r="AE174" s="72"/>
      <c r="AF174" s="72"/>
      <c r="AG174" s="72"/>
      <c r="AH174" s="72"/>
      <c r="AI174" s="72"/>
      <c r="AJ174" s="72"/>
    </row>
    <row r="175" spans="1:36" ht="8.25" customHeight="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</row>
    <row r="176" spans="1:36" x14ac:dyDescent="0.25">
      <c r="A176" s="56" t="s">
        <v>192</v>
      </c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</row>
    <row r="177" spans="1:36" s="30" customFormat="1" ht="12.95" customHeight="1" x14ac:dyDescent="0.2">
      <c r="A177" s="100" t="s">
        <v>204</v>
      </c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F177" s="100"/>
      <c r="AG177" s="100"/>
      <c r="AH177" s="100"/>
      <c r="AI177" s="100"/>
      <c r="AJ177" s="100"/>
    </row>
    <row r="178" spans="1:36" s="30" customFormat="1" ht="12.95" customHeight="1" x14ac:dyDescent="0.2">
      <c r="A178" s="79" t="s">
        <v>206</v>
      </c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</row>
    <row r="179" spans="1:36" ht="27.75" customHeight="1" x14ac:dyDescent="0.25">
      <c r="A179" s="16" t="s">
        <v>73</v>
      </c>
      <c r="B179" s="70" t="s">
        <v>87</v>
      </c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1" t="s">
        <v>195</v>
      </c>
      <c r="R179" s="71"/>
      <c r="S179" s="71"/>
      <c r="T179" s="71"/>
      <c r="U179" s="70" t="s">
        <v>136</v>
      </c>
      <c r="V179" s="70"/>
      <c r="W179" s="70"/>
      <c r="X179" s="70"/>
      <c r="Y179" s="70"/>
      <c r="Z179" s="71" t="s">
        <v>194</v>
      </c>
      <c r="AA179" s="71"/>
      <c r="AB179" s="71"/>
      <c r="AC179" s="71"/>
      <c r="AD179" s="71"/>
      <c r="AE179" s="71" t="s">
        <v>193</v>
      </c>
      <c r="AF179" s="71"/>
      <c r="AG179" s="71"/>
      <c r="AH179" s="71"/>
      <c r="AI179" s="71"/>
      <c r="AJ179" s="71"/>
    </row>
    <row r="180" spans="1:36" x14ac:dyDescent="0.25">
      <c r="A180" s="17">
        <v>1</v>
      </c>
      <c r="B180" s="88">
        <v>2</v>
      </c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>
        <v>3</v>
      </c>
      <c r="R180" s="88"/>
      <c r="S180" s="88"/>
      <c r="T180" s="88"/>
      <c r="U180" s="88">
        <v>4</v>
      </c>
      <c r="V180" s="88"/>
      <c r="W180" s="88"/>
      <c r="X180" s="88"/>
      <c r="Y180" s="88"/>
      <c r="Z180" s="88">
        <v>5</v>
      </c>
      <c r="AA180" s="88"/>
      <c r="AB180" s="88"/>
      <c r="AC180" s="88"/>
      <c r="AD180" s="88"/>
      <c r="AE180" s="88">
        <v>6</v>
      </c>
      <c r="AF180" s="88"/>
      <c r="AG180" s="88"/>
      <c r="AH180" s="88"/>
      <c r="AI180" s="88"/>
      <c r="AJ180" s="88"/>
    </row>
    <row r="181" spans="1:36" x14ac:dyDescent="0.25">
      <c r="A181" s="17"/>
      <c r="B181" s="68" t="s">
        <v>212</v>
      </c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73">
        <v>65502.2</v>
      </c>
      <c r="AF181" s="73"/>
      <c r="AG181" s="73"/>
      <c r="AH181" s="73"/>
      <c r="AI181" s="73"/>
      <c r="AJ181" s="73"/>
    </row>
    <row r="182" spans="1:36" x14ac:dyDescent="0.25">
      <c r="A182" s="17"/>
      <c r="B182" s="93" t="s">
        <v>85</v>
      </c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72">
        <f>AE181</f>
        <v>65502.2</v>
      </c>
      <c r="AF182" s="72"/>
      <c r="AG182" s="72"/>
      <c r="AH182" s="72"/>
      <c r="AI182" s="72"/>
      <c r="AJ182" s="72"/>
    </row>
    <row r="183" spans="1:36" ht="12" customHeight="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</row>
    <row r="184" spans="1:36" x14ac:dyDescent="0.25">
      <c r="A184" s="78" t="s">
        <v>64</v>
      </c>
      <c r="B184" s="78"/>
      <c r="C184" s="78"/>
      <c r="D184" s="78"/>
      <c r="E184" s="78"/>
      <c r="F184" s="78"/>
      <c r="G184" s="78"/>
      <c r="H184" s="15"/>
      <c r="I184" s="15"/>
      <c r="J184" s="15"/>
      <c r="K184" s="15"/>
      <c r="L184" s="15"/>
      <c r="M184" s="124" t="s">
        <v>65</v>
      </c>
      <c r="N184" s="124"/>
      <c r="O184" s="124"/>
      <c r="P184" s="124"/>
      <c r="Q184" s="124"/>
      <c r="R184" s="124"/>
      <c r="S184" s="124"/>
      <c r="T184" s="12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</row>
    <row r="185" spans="1:36" ht="13.5" customHeight="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</row>
    <row r="186" spans="1:36" ht="12.95" customHeight="1" x14ac:dyDescent="0.25">
      <c r="A186" s="78" t="s">
        <v>209</v>
      </c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</row>
    <row r="187" spans="1:36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</row>
    <row r="188" spans="1:36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1:36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</row>
    <row r="190" spans="1:36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</row>
    <row r="191" spans="1:36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</row>
    <row r="192" spans="1:36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</row>
    <row r="193" spans="1:36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</row>
    <row r="194" spans="1:36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</row>
    <row r="195" spans="1:36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</row>
    <row r="196" spans="1:36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</row>
    <row r="197" spans="1:36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</row>
    <row r="198" spans="1:36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</row>
    <row r="199" spans="1:36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</row>
    <row r="200" spans="1:36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</row>
    <row r="201" spans="1:36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</row>
    <row r="202" spans="1:36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</row>
    <row r="203" spans="1:36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</row>
    <row r="204" spans="1:36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</row>
    <row r="205" spans="1:36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</row>
    <row r="206" spans="1:36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</row>
    <row r="207" spans="1:36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</row>
    <row r="208" spans="1:36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</row>
    <row r="209" spans="1:36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</row>
    <row r="210" spans="1:36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</row>
    <row r="211" spans="1:36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</row>
    <row r="212" spans="1:36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</row>
    <row r="213" spans="1:36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</row>
    <row r="214" spans="1:36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</row>
    <row r="215" spans="1:36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</row>
    <row r="216" spans="1:36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</row>
    <row r="217" spans="1:36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</row>
    <row r="218" spans="1:36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</row>
    <row r="219" spans="1:36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</row>
    <row r="220" spans="1:36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</row>
    <row r="221" spans="1:36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</row>
    <row r="222" spans="1:36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</row>
    <row r="223" spans="1:36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</row>
    <row r="224" spans="1:36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</row>
    <row r="225" spans="1:36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</row>
    <row r="226" spans="1:36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</row>
    <row r="227" spans="1:36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</row>
    <row r="228" spans="1:36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</row>
    <row r="229" spans="1:36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</row>
    <row r="230" spans="1:36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</row>
    <row r="231" spans="1:36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</row>
    <row r="232" spans="1:36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</row>
    <row r="233" spans="1:36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</row>
    <row r="234" spans="1:36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</row>
    <row r="235" spans="1:36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</row>
    <row r="236" spans="1:36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</row>
    <row r="237" spans="1:36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</row>
    <row r="238" spans="1:36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</row>
    <row r="239" spans="1:36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</row>
    <row r="240" spans="1:36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</row>
    <row r="241" spans="1:36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</row>
    <row r="242" spans="1:36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</row>
    <row r="243" spans="1:36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</row>
    <row r="244" spans="1:36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</row>
    <row r="245" spans="1:36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</row>
    <row r="246" spans="1:36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</row>
    <row r="247" spans="1:36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</row>
    <row r="248" spans="1:36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</row>
    <row r="249" spans="1:36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</row>
    <row r="250" spans="1:36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</row>
    <row r="251" spans="1:36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</row>
    <row r="252" spans="1:36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</row>
    <row r="253" spans="1:36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</row>
    <row r="254" spans="1:36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</row>
    <row r="255" spans="1:36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</row>
    <row r="256" spans="1:36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</row>
    <row r="257" spans="1:36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</row>
    <row r="258" spans="1:36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</row>
    <row r="259" spans="1:36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</row>
    <row r="260" spans="1:36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</row>
    <row r="261" spans="1:36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1:36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</row>
    <row r="263" spans="1:36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</row>
    <row r="264" spans="1:36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</row>
    <row r="265" spans="1:36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</row>
    <row r="266" spans="1:36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</row>
    <row r="267" spans="1:36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</row>
    <row r="268" spans="1:36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</row>
    <row r="269" spans="1:36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</row>
    <row r="270" spans="1:36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</row>
    <row r="271" spans="1:36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</row>
    <row r="272" spans="1:36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</row>
    <row r="273" spans="1:36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</row>
    <row r="274" spans="1:3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</row>
    <row r="275" spans="1:36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</row>
    <row r="276" spans="1:36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</row>
    <row r="277" spans="1:36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</row>
    <row r="278" spans="1:36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</row>
    <row r="279" spans="1:36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</row>
    <row r="280" spans="1:3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</row>
    <row r="281" spans="1:36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</row>
    <row r="282" spans="1:36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</row>
    <row r="283" spans="1:36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</row>
    <row r="284" spans="1:36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</row>
    <row r="285" spans="1:36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</row>
    <row r="286" spans="1:36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</row>
    <row r="287" spans="1:3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</row>
    <row r="288" spans="1:3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</row>
    <row r="289" spans="1:36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</row>
    <row r="290" spans="1:36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</row>
    <row r="291" spans="1:36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</row>
    <row r="292" spans="1:36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</row>
    <row r="293" spans="1:36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</row>
    <row r="294" spans="1:36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</row>
    <row r="295" spans="1:36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</row>
    <row r="296" spans="1:36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</row>
    <row r="297" spans="1:36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</row>
    <row r="298" spans="1:36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</row>
    <row r="299" spans="1:36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</row>
    <row r="300" spans="1:36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</row>
    <row r="301" spans="1:36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</row>
    <row r="302" spans="1:36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</row>
    <row r="303" spans="1:36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</row>
    <row r="304" spans="1:36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</row>
    <row r="305" spans="1:36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</row>
    <row r="306" spans="1:36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</row>
    <row r="307" spans="1:36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</row>
    <row r="308" spans="1:36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</row>
    <row r="309" spans="1:36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</row>
    <row r="310" spans="1:36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</row>
    <row r="311" spans="1:36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</row>
    <row r="312" spans="1:36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</row>
    <row r="313" spans="1:36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</row>
    <row r="314" spans="1:36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</row>
    <row r="315" spans="1:36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</row>
    <row r="316" spans="1:36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</row>
    <row r="317" spans="1:36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</row>
    <row r="318" spans="1:36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</row>
    <row r="319" spans="1:36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</row>
    <row r="320" spans="1:36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</row>
    <row r="321" spans="1:36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</row>
    <row r="322" spans="1:36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</row>
    <row r="323" spans="1:36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</row>
    <row r="324" spans="1:36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</row>
    <row r="325" spans="1:36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</row>
    <row r="326" spans="1:36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</row>
    <row r="327" spans="1:36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</row>
    <row r="328" spans="1:36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</row>
    <row r="329" spans="1:36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</row>
    <row r="330" spans="1:36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</row>
    <row r="331" spans="1:36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</row>
    <row r="332" spans="1:36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</row>
    <row r="333" spans="1:36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</row>
    <row r="334" spans="1:36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</row>
    <row r="335" spans="1:36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</row>
    <row r="336" spans="1:36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</row>
    <row r="337" spans="1:36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</row>
    <row r="338" spans="1:36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</row>
    <row r="339" spans="1:36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</row>
    <row r="340" spans="1:36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</row>
    <row r="341" spans="1:36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</row>
    <row r="342" spans="1:36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</row>
    <row r="343" spans="1:36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</row>
    <row r="344" spans="1:36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</row>
    <row r="345" spans="1:36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</row>
    <row r="346" spans="1:36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</row>
    <row r="347" spans="1:36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</row>
    <row r="348" spans="1:36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</row>
    <row r="349" spans="1:36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</row>
    <row r="350" spans="1:36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</row>
    <row r="351" spans="1:36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</row>
    <row r="352" spans="1:36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</row>
    <row r="353" spans="1:36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</row>
    <row r="354" spans="1:36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</row>
    <row r="355" spans="1:36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</row>
    <row r="356" spans="1:36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</row>
    <row r="357" spans="1:36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</row>
    <row r="358" spans="1:36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</row>
    <row r="359" spans="1:36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</row>
    <row r="360" spans="1:36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</row>
    <row r="361" spans="1:36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</row>
    <row r="362" spans="1:36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</row>
    <row r="363" spans="1:36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</row>
    <row r="364" spans="1:36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</row>
    <row r="365" spans="1:36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</row>
    <row r="366" spans="1:36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</row>
    <row r="367" spans="1:36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</row>
    <row r="368" spans="1:36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</row>
    <row r="369" spans="1:36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</row>
    <row r="370" spans="1:36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</row>
    <row r="371" spans="1:36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</row>
    <row r="372" spans="1:36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</row>
    <row r="373" spans="1:36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</row>
    <row r="374" spans="1:36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</row>
    <row r="375" spans="1:36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</row>
    <row r="376" spans="1:36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</row>
    <row r="377" spans="1:36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</row>
    <row r="378" spans="1:36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</row>
    <row r="379" spans="1:36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</row>
    <row r="380" spans="1:36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</row>
    <row r="381" spans="1:36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</row>
    <row r="382" spans="1:36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</row>
    <row r="383" spans="1:36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</row>
    <row r="384" spans="1:36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</row>
    <row r="385" spans="1:36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</row>
    <row r="386" spans="1:36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</row>
    <row r="387" spans="1:36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</row>
    <row r="388" spans="1:36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</row>
    <row r="389" spans="1:36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</row>
    <row r="390" spans="1:36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</row>
    <row r="391" spans="1:36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</row>
    <row r="392" spans="1:36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</row>
    <row r="393" spans="1:36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</row>
    <row r="394" spans="1:36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</row>
    <row r="395" spans="1:36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</row>
    <row r="396" spans="1:36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</row>
    <row r="397" spans="1:36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</row>
    <row r="398" spans="1:36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</row>
    <row r="399" spans="1:36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</row>
    <row r="400" spans="1:36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</row>
    <row r="401" spans="1:36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</row>
    <row r="402" spans="1:36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</row>
    <row r="403" spans="1:36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</row>
    <row r="404" spans="1:36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</row>
    <row r="405" spans="1:36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</row>
    <row r="406" spans="1:36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</row>
    <row r="407" spans="1:36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</row>
    <row r="408" spans="1:36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</row>
    <row r="409" spans="1:36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</row>
    <row r="410" spans="1:36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</row>
    <row r="411" spans="1:36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</row>
    <row r="412" spans="1:36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</row>
    <row r="413" spans="1:36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</row>
    <row r="414" spans="1:36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</row>
    <row r="415" spans="1:36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</row>
    <row r="416" spans="1:36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</row>
    <row r="417" spans="1:36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</row>
    <row r="418" spans="1:36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</row>
    <row r="419" spans="1:36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</row>
    <row r="420" spans="1:36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</row>
    <row r="421" spans="1:36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</row>
  </sheetData>
  <mergeCells count="524">
    <mergeCell ref="A184:G184"/>
    <mergeCell ref="M184:T184"/>
    <mergeCell ref="B182:P182"/>
    <mergeCell ref="Q182:T182"/>
    <mergeCell ref="U182:Y182"/>
    <mergeCell ref="Z182:AD182"/>
    <mergeCell ref="AE182:AJ182"/>
    <mergeCell ref="B180:P180"/>
    <mergeCell ref="Q180:T180"/>
    <mergeCell ref="U180:Y180"/>
    <mergeCell ref="Z180:AD180"/>
    <mergeCell ref="AE180:AJ180"/>
    <mergeCell ref="B181:P181"/>
    <mergeCell ref="Q181:T181"/>
    <mergeCell ref="U181:Y181"/>
    <mergeCell ref="Z181:AD181"/>
    <mergeCell ref="AE181:AJ181"/>
    <mergeCell ref="A177:AJ177"/>
    <mergeCell ref="A178:AJ178"/>
    <mergeCell ref="AE179:AJ179"/>
    <mergeCell ref="Z179:AD179"/>
    <mergeCell ref="U179:Y179"/>
    <mergeCell ref="Q179:T179"/>
    <mergeCell ref="B179:P179"/>
    <mergeCell ref="B174:S174"/>
    <mergeCell ref="T174:X174"/>
    <mergeCell ref="Y174:AC174"/>
    <mergeCell ref="AD174:AJ174"/>
    <mergeCell ref="B173:S173"/>
    <mergeCell ref="T173:X173"/>
    <mergeCell ref="Y173:AC173"/>
    <mergeCell ref="AD173:AJ173"/>
    <mergeCell ref="B172:S172"/>
    <mergeCell ref="T172:X172"/>
    <mergeCell ref="Y172:AC172"/>
    <mergeCell ref="AD172:AJ172"/>
    <mergeCell ref="A176:AJ176"/>
    <mergeCell ref="A169:AJ169"/>
    <mergeCell ref="A170:AJ170"/>
    <mergeCell ref="B171:S171"/>
    <mergeCell ref="T171:X171"/>
    <mergeCell ref="Y171:AC171"/>
    <mergeCell ref="AD171:AJ171"/>
    <mergeCell ref="B166:S166"/>
    <mergeCell ref="T166:X166"/>
    <mergeCell ref="Y166:AC166"/>
    <mergeCell ref="AD166:AJ166"/>
    <mergeCell ref="B164:S164"/>
    <mergeCell ref="T164:X164"/>
    <mergeCell ref="Y164:AC164"/>
    <mergeCell ref="AD164:AJ164"/>
    <mergeCell ref="B165:S165"/>
    <mergeCell ref="T165:X165"/>
    <mergeCell ref="Y165:AC165"/>
    <mergeCell ref="AD165:AJ165"/>
    <mergeCell ref="A168:AJ168"/>
    <mergeCell ref="B158:T158"/>
    <mergeCell ref="U158:Y158"/>
    <mergeCell ref="Z158:AC158"/>
    <mergeCell ref="AD158:AJ158"/>
    <mergeCell ref="A160:AJ160"/>
    <mergeCell ref="B163:S163"/>
    <mergeCell ref="T163:X163"/>
    <mergeCell ref="Y163:AC163"/>
    <mergeCell ref="AD163:AJ163"/>
    <mergeCell ref="A161:AJ161"/>
    <mergeCell ref="A162:AJ162"/>
    <mergeCell ref="B157:T157"/>
    <mergeCell ref="U157:Y157"/>
    <mergeCell ref="Z157:AC157"/>
    <mergeCell ref="AD157:AJ157"/>
    <mergeCell ref="B155:T155"/>
    <mergeCell ref="U155:Y155"/>
    <mergeCell ref="Z155:AC155"/>
    <mergeCell ref="AD155:AJ155"/>
    <mergeCell ref="B156:T156"/>
    <mergeCell ref="U156:Y156"/>
    <mergeCell ref="Z156:AC156"/>
    <mergeCell ref="AD156:AJ156"/>
    <mergeCell ref="A153:AJ153"/>
    <mergeCell ref="B154:T154"/>
    <mergeCell ref="U154:Y154"/>
    <mergeCell ref="Z154:AC154"/>
    <mergeCell ref="AD154:AJ154"/>
    <mergeCell ref="B150:T150"/>
    <mergeCell ref="U150:Y150"/>
    <mergeCell ref="Z150:AC150"/>
    <mergeCell ref="AD150:AJ150"/>
    <mergeCell ref="B151:T151"/>
    <mergeCell ref="U151:Y151"/>
    <mergeCell ref="Z151:AC151"/>
    <mergeCell ref="AD151:AJ151"/>
    <mergeCell ref="B148:T148"/>
    <mergeCell ref="U148:Y148"/>
    <mergeCell ref="Z148:AC148"/>
    <mergeCell ref="AD148:AJ148"/>
    <mergeCell ref="B149:T149"/>
    <mergeCell ref="U149:Y149"/>
    <mergeCell ref="Z149:AC149"/>
    <mergeCell ref="AD149:AJ149"/>
    <mergeCell ref="B144:T144"/>
    <mergeCell ref="U144:Y144"/>
    <mergeCell ref="Z144:AC144"/>
    <mergeCell ref="AD144:AJ144"/>
    <mergeCell ref="A146:AJ146"/>
    <mergeCell ref="B147:T147"/>
    <mergeCell ref="U147:Y147"/>
    <mergeCell ref="Z147:AC147"/>
    <mergeCell ref="AD147:AJ147"/>
    <mergeCell ref="B143:T143"/>
    <mergeCell ref="U143:Y143"/>
    <mergeCell ref="Z143:AC143"/>
    <mergeCell ref="AD143:AJ143"/>
    <mergeCell ref="B142:T142"/>
    <mergeCell ref="U142:Y142"/>
    <mergeCell ref="Z142:AC142"/>
    <mergeCell ref="AD142:AJ142"/>
    <mergeCell ref="B140:T140"/>
    <mergeCell ref="U140:Y140"/>
    <mergeCell ref="Z140:AC140"/>
    <mergeCell ref="AD140:AJ140"/>
    <mergeCell ref="B141:T141"/>
    <mergeCell ref="U141:Y141"/>
    <mergeCell ref="Z141:AC141"/>
    <mergeCell ref="AD141:AJ141"/>
    <mergeCell ref="A135:AJ135"/>
    <mergeCell ref="A136:AJ136"/>
    <mergeCell ref="A137:AJ137"/>
    <mergeCell ref="A138:AJ138"/>
    <mergeCell ref="AD139:AJ139"/>
    <mergeCell ref="Z139:AC139"/>
    <mergeCell ref="U139:Y139"/>
    <mergeCell ref="B139:T139"/>
    <mergeCell ref="B132:S132"/>
    <mergeCell ref="T132:X132"/>
    <mergeCell ref="Y132:AC132"/>
    <mergeCell ref="AD132:AJ132"/>
    <mergeCell ref="B133:S133"/>
    <mergeCell ref="T133:X133"/>
    <mergeCell ref="Y133:AC133"/>
    <mergeCell ref="AD133:AJ133"/>
    <mergeCell ref="AD130:AJ130"/>
    <mergeCell ref="Y130:AC130"/>
    <mergeCell ref="T130:X130"/>
    <mergeCell ref="B130:S130"/>
    <mergeCell ref="B131:S131"/>
    <mergeCell ref="T131:X131"/>
    <mergeCell ref="Y131:AC131"/>
    <mergeCell ref="AD131:AJ131"/>
    <mergeCell ref="B125:Y125"/>
    <mergeCell ref="Z125:AD125"/>
    <mergeCell ref="AE125:AJ125"/>
    <mergeCell ref="A127:AJ127"/>
    <mergeCell ref="A128:AJ128"/>
    <mergeCell ref="A129:AJ129"/>
    <mergeCell ref="B123:Y123"/>
    <mergeCell ref="Z123:AD123"/>
    <mergeCell ref="AE123:AJ123"/>
    <mergeCell ref="B124:Y124"/>
    <mergeCell ref="Z124:AD124"/>
    <mergeCell ref="AE124:AJ124"/>
    <mergeCell ref="B121:Y121"/>
    <mergeCell ref="Z121:AD121"/>
    <mergeCell ref="AE121:AJ121"/>
    <mergeCell ref="B122:Y122"/>
    <mergeCell ref="Z122:AD122"/>
    <mergeCell ref="AE122:AJ122"/>
    <mergeCell ref="B119:Y119"/>
    <mergeCell ref="Z119:AD119"/>
    <mergeCell ref="AE119:AJ119"/>
    <mergeCell ref="B120:Y120"/>
    <mergeCell ref="Z120:AD120"/>
    <mergeCell ref="AE120:AJ120"/>
    <mergeCell ref="B117:Y117"/>
    <mergeCell ref="Z117:AD117"/>
    <mergeCell ref="AE117:AJ117"/>
    <mergeCell ref="B118:Y118"/>
    <mergeCell ref="Z118:AD118"/>
    <mergeCell ref="AE118:AJ118"/>
    <mergeCell ref="A114:AJ114"/>
    <mergeCell ref="A115:AJ115"/>
    <mergeCell ref="AE116:AJ116"/>
    <mergeCell ref="Z116:AD116"/>
    <mergeCell ref="B116:Y116"/>
    <mergeCell ref="B111:U111"/>
    <mergeCell ref="V111:Y111"/>
    <mergeCell ref="Z111:AD111"/>
    <mergeCell ref="AE111:AJ111"/>
    <mergeCell ref="A113:AJ113"/>
    <mergeCell ref="B109:U109"/>
    <mergeCell ref="V109:Y109"/>
    <mergeCell ref="Z109:AD109"/>
    <mergeCell ref="AE109:AJ109"/>
    <mergeCell ref="B110:U110"/>
    <mergeCell ref="V110:Y110"/>
    <mergeCell ref="Z110:AD110"/>
    <mergeCell ref="AE110:AJ110"/>
    <mergeCell ref="B107:U107"/>
    <mergeCell ref="V107:Y107"/>
    <mergeCell ref="Z107:AD107"/>
    <mergeCell ref="AE107:AJ107"/>
    <mergeCell ref="B108:U108"/>
    <mergeCell ref="V108:Y108"/>
    <mergeCell ref="Z108:AD108"/>
    <mergeCell ref="AE108:AJ108"/>
    <mergeCell ref="B105:U105"/>
    <mergeCell ref="V105:Y105"/>
    <mergeCell ref="Z105:AD105"/>
    <mergeCell ref="AE105:AJ105"/>
    <mergeCell ref="B106:U106"/>
    <mergeCell ref="V106:Y106"/>
    <mergeCell ref="Z106:AD106"/>
    <mergeCell ref="AE106:AJ106"/>
    <mergeCell ref="B104:U104"/>
    <mergeCell ref="V104:Y104"/>
    <mergeCell ref="Z104:AD104"/>
    <mergeCell ref="AE104:AJ104"/>
    <mergeCell ref="B102:U102"/>
    <mergeCell ref="V102:Y102"/>
    <mergeCell ref="Z102:AD102"/>
    <mergeCell ref="AE102:AJ102"/>
    <mergeCell ref="B103:U103"/>
    <mergeCell ref="V103:Y103"/>
    <mergeCell ref="Z103:AD103"/>
    <mergeCell ref="AE103:AJ103"/>
    <mergeCell ref="B100:U100"/>
    <mergeCell ref="V100:Y100"/>
    <mergeCell ref="Z100:AD100"/>
    <mergeCell ref="AE100:AJ100"/>
    <mergeCell ref="B101:U101"/>
    <mergeCell ref="V101:Y101"/>
    <mergeCell ref="Z101:AD101"/>
    <mergeCell ref="AE101:AJ101"/>
    <mergeCell ref="B98:U98"/>
    <mergeCell ref="V98:Y98"/>
    <mergeCell ref="Z98:AD98"/>
    <mergeCell ref="AE98:AJ98"/>
    <mergeCell ref="B99:U99"/>
    <mergeCell ref="V99:Y99"/>
    <mergeCell ref="Z99:AD99"/>
    <mergeCell ref="AE99:AJ99"/>
    <mergeCell ref="A94:AJ94"/>
    <mergeCell ref="A95:AJ95"/>
    <mergeCell ref="A96:AJ96"/>
    <mergeCell ref="AE97:AJ97"/>
    <mergeCell ref="Z97:AD97"/>
    <mergeCell ref="V97:Y97"/>
    <mergeCell ref="B97:U97"/>
    <mergeCell ref="B92:T92"/>
    <mergeCell ref="U92:Y92"/>
    <mergeCell ref="Z92:AD92"/>
    <mergeCell ref="AE92:AJ92"/>
    <mergeCell ref="B91:T91"/>
    <mergeCell ref="U91:Y91"/>
    <mergeCell ref="Z91:AD91"/>
    <mergeCell ref="AE91:AJ91"/>
    <mergeCell ref="B89:T89"/>
    <mergeCell ref="U89:Y89"/>
    <mergeCell ref="Z89:AD89"/>
    <mergeCell ref="AE89:AJ89"/>
    <mergeCell ref="B90:T90"/>
    <mergeCell ref="U90:Y90"/>
    <mergeCell ref="Z90:AD90"/>
    <mergeCell ref="AE90:AJ90"/>
    <mergeCell ref="A85:AJ85"/>
    <mergeCell ref="A86:AJ86"/>
    <mergeCell ref="A87:AJ87"/>
    <mergeCell ref="AE88:AJ88"/>
    <mergeCell ref="Z88:AD88"/>
    <mergeCell ref="U88:Y88"/>
    <mergeCell ref="B88:T88"/>
    <mergeCell ref="B77:S77"/>
    <mergeCell ref="T77:W77"/>
    <mergeCell ref="X77:AA77"/>
    <mergeCell ref="AB77:AE77"/>
    <mergeCell ref="AF77:AJ77"/>
    <mergeCell ref="B83:S83"/>
    <mergeCell ref="T83:W83"/>
    <mergeCell ref="X83:AA83"/>
    <mergeCell ref="AB83:AE83"/>
    <mergeCell ref="AF83:AJ83"/>
    <mergeCell ref="B81:S81"/>
    <mergeCell ref="T81:W81"/>
    <mergeCell ref="X81:AA81"/>
    <mergeCell ref="AB81:AE81"/>
    <mergeCell ref="AF81:AJ81"/>
    <mergeCell ref="B82:S82"/>
    <mergeCell ref="T82:W82"/>
    <mergeCell ref="X82:AA82"/>
    <mergeCell ref="AB82:AE82"/>
    <mergeCell ref="AF82:AJ82"/>
    <mergeCell ref="B80:S80"/>
    <mergeCell ref="T80:W80"/>
    <mergeCell ref="X80:AA80"/>
    <mergeCell ref="AB80:AE80"/>
    <mergeCell ref="AF80:AJ80"/>
    <mergeCell ref="B78:S78"/>
    <mergeCell ref="T78:W78"/>
    <mergeCell ref="X78:AA78"/>
    <mergeCell ref="AB78:AE78"/>
    <mergeCell ref="AF78:AJ78"/>
    <mergeCell ref="B79:S79"/>
    <mergeCell ref="T79:W79"/>
    <mergeCell ref="X79:AA79"/>
    <mergeCell ref="AB79:AE79"/>
    <mergeCell ref="AF79:AJ79"/>
    <mergeCell ref="AF62:AJ62"/>
    <mergeCell ref="AB61:AE61"/>
    <mergeCell ref="AF61:AJ61"/>
    <mergeCell ref="A73:AJ73"/>
    <mergeCell ref="A74:AJ74"/>
    <mergeCell ref="A75:AJ75"/>
    <mergeCell ref="AF76:AJ76"/>
    <mergeCell ref="AB76:AE76"/>
    <mergeCell ref="X76:AA76"/>
    <mergeCell ref="T76:W76"/>
    <mergeCell ref="B76:S76"/>
    <mergeCell ref="B70:U70"/>
    <mergeCell ref="V70:Z70"/>
    <mergeCell ref="AA70:AE70"/>
    <mergeCell ref="AF70:AJ70"/>
    <mergeCell ref="B71:U71"/>
    <mergeCell ref="V71:Z71"/>
    <mergeCell ref="AA71:AE71"/>
    <mergeCell ref="AF71:AJ71"/>
    <mergeCell ref="AB59:AE59"/>
    <mergeCell ref="AF59:AJ59"/>
    <mergeCell ref="B57:S57"/>
    <mergeCell ref="T57:W57"/>
    <mergeCell ref="X61:AA61"/>
    <mergeCell ref="B69:U69"/>
    <mergeCell ref="V69:Z69"/>
    <mergeCell ref="AA69:AE69"/>
    <mergeCell ref="AF69:AJ69"/>
    <mergeCell ref="A64:AJ64"/>
    <mergeCell ref="A65:AJ65"/>
    <mergeCell ref="A66:AJ66"/>
    <mergeCell ref="AF67:AJ67"/>
    <mergeCell ref="AA67:AE67"/>
    <mergeCell ref="V67:Z67"/>
    <mergeCell ref="B67:U67"/>
    <mergeCell ref="B68:U68"/>
    <mergeCell ref="V68:Z68"/>
    <mergeCell ref="AA68:AE68"/>
    <mergeCell ref="AF68:AJ68"/>
    <mergeCell ref="B62:S62"/>
    <mergeCell ref="T62:W62"/>
    <mergeCell ref="X62:AA62"/>
    <mergeCell ref="AB62:AE62"/>
    <mergeCell ref="B60:S60"/>
    <mergeCell ref="T60:W60"/>
    <mergeCell ref="X60:AA60"/>
    <mergeCell ref="AB60:AE60"/>
    <mergeCell ref="AF60:AJ60"/>
    <mergeCell ref="B61:S61"/>
    <mergeCell ref="T61:W61"/>
    <mergeCell ref="B55:S55"/>
    <mergeCell ref="B56:S56"/>
    <mergeCell ref="T56:W56"/>
    <mergeCell ref="X56:AA56"/>
    <mergeCell ref="AB56:AE56"/>
    <mergeCell ref="AF56:AJ56"/>
    <mergeCell ref="X57:AA57"/>
    <mergeCell ref="AB57:AE57"/>
    <mergeCell ref="AF57:AJ57"/>
    <mergeCell ref="B58:S58"/>
    <mergeCell ref="T58:W58"/>
    <mergeCell ref="X58:AA58"/>
    <mergeCell ref="AB58:AE58"/>
    <mergeCell ref="AF58:AJ58"/>
    <mergeCell ref="B59:S59"/>
    <mergeCell ref="T59:W59"/>
    <mergeCell ref="X59:AA59"/>
    <mergeCell ref="B38:O38"/>
    <mergeCell ref="P38:V38"/>
    <mergeCell ref="W38:AA38"/>
    <mergeCell ref="AB38:AF38"/>
    <mergeCell ref="AG38:AJ38"/>
    <mergeCell ref="A42:AJ42"/>
    <mergeCell ref="A50:AJ50"/>
    <mergeCell ref="A52:AJ52"/>
    <mergeCell ref="AF55:AJ55"/>
    <mergeCell ref="AB55:AE55"/>
    <mergeCell ref="X55:AA55"/>
    <mergeCell ref="T55:W55"/>
    <mergeCell ref="A53:AJ53"/>
    <mergeCell ref="A54:AJ54"/>
    <mergeCell ref="B39:O39"/>
    <mergeCell ref="P39:V39"/>
    <mergeCell ref="W39:AA39"/>
    <mergeCell ref="AB39:AF39"/>
    <mergeCell ref="AG39:AJ39"/>
    <mergeCell ref="B40:O40"/>
    <mergeCell ref="P40:V40"/>
    <mergeCell ref="W40:AA40"/>
    <mergeCell ref="AB40:AF40"/>
    <mergeCell ref="AG40:AJ40"/>
    <mergeCell ref="B33:S33"/>
    <mergeCell ref="T33:X33"/>
    <mergeCell ref="Y33:AB33"/>
    <mergeCell ref="AC33:AF33"/>
    <mergeCell ref="AG33:AJ33"/>
    <mergeCell ref="AG37:AJ37"/>
    <mergeCell ref="AB37:AF37"/>
    <mergeCell ref="W37:AA37"/>
    <mergeCell ref="B37:O37"/>
    <mergeCell ref="A35:AJ35"/>
    <mergeCell ref="P37:V37"/>
    <mergeCell ref="B31:S31"/>
    <mergeCell ref="T31:X31"/>
    <mergeCell ref="Y31:AB31"/>
    <mergeCell ref="AC31:AF31"/>
    <mergeCell ref="AG31:AJ31"/>
    <mergeCell ref="B32:S32"/>
    <mergeCell ref="T32:X32"/>
    <mergeCell ref="Y32:AB32"/>
    <mergeCell ref="AC32:AF32"/>
    <mergeCell ref="AG32:AJ32"/>
    <mergeCell ref="AG27:AJ27"/>
    <mergeCell ref="AG22:AJ22"/>
    <mergeCell ref="A24:AJ24"/>
    <mergeCell ref="B26:S26"/>
    <mergeCell ref="T26:X26"/>
    <mergeCell ref="Y26:AB26"/>
    <mergeCell ref="AC26:AF26"/>
    <mergeCell ref="AG26:AJ26"/>
    <mergeCell ref="B30:S30"/>
    <mergeCell ref="T30:X30"/>
    <mergeCell ref="Y30:AB30"/>
    <mergeCell ref="AC30:AF30"/>
    <mergeCell ref="AG30:AJ30"/>
    <mergeCell ref="B28:S28"/>
    <mergeCell ref="T28:X28"/>
    <mergeCell ref="Y28:AB28"/>
    <mergeCell ref="AC28:AF28"/>
    <mergeCell ref="AG28:AJ28"/>
    <mergeCell ref="B29:S29"/>
    <mergeCell ref="T29:X29"/>
    <mergeCell ref="Y29:AB29"/>
    <mergeCell ref="AC29:AF29"/>
    <mergeCell ref="AG29:AJ29"/>
    <mergeCell ref="A22:H22"/>
    <mergeCell ref="I22:K22"/>
    <mergeCell ref="L22:N22"/>
    <mergeCell ref="O22:R22"/>
    <mergeCell ref="S22:V22"/>
    <mergeCell ref="W22:Z22"/>
    <mergeCell ref="AA22:AC22"/>
    <mergeCell ref="AD22:AF22"/>
    <mergeCell ref="B27:S27"/>
    <mergeCell ref="T27:X27"/>
    <mergeCell ref="Y27:AB27"/>
    <mergeCell ref="AC27:AF27"/>
    <mergeCell ref="B21:H21"/>
    <mergeCell ref="I21:K21"/>
    <mergeCell ref="L21:N21"/>
    <mergeCell ref="O21:R21"/>
    <mergeCell ref="S21:V21"/>
    <mergeCell ref="W21:Z21"/>
    <mergeCell ref="AA21:AC21"/>
    <mergeCell ref="AD21:AF21"/>
    <mergeCell ref="AG21:AJ21"/>
    <mergeCell ref="AD19:AF19"/>
    <mergeCell ref="AG19:AJ19"/>
    <mergeCell ref="B20:H20"/>
    <mergeCell ref="I20:K20"/>
    <mergeCell ref="L20:N20"/>
    <mergeCell ref="O20:R20"/>
    <mergeCell ref="S20:V20"/>
    <mergeCell ref="W20:Z20"/>
    <mergeCell ref="AA20:AC20"/>
    <mergeCell ref="AD20:AF20"/>
    <mergeCell ref="AG20:AJ20"/>
    <mergeCell ref="S18:V18"/>
    <mergeCell ref="W18:Z18"/>
    <mergeCell ref="B19:H19"/>
    <mergeCell ref="I19:K19"/>
    <mergeCell ref="L19:N19"/>
    <mergeCell ref="O19:R19"/>
    <mergeCell ref="S19:V19"/>
    <mergeCell ref="W19:Z19"/>
    <mergeCell ref="AA19:AC19"/>
    <mergeCell ref="A1:H1"/>
    <mergeCell ref="A186:N186"/>
    <mergeCell ref="A9:AJ9"/>
    <mergeCell ref="A10:AJ10"/>
    <mergeCell ref="A11:AJ11"/>
    <mergeCell ref="A12:AJ12"/>
    <mergeCell ref="S1:AJ1"/>
    <mergeCell ref="S2:AJ2"/>
    <mergeCell ref="S3:AJ3"/>
    <mergeCell ref="S4:AJ4"/>
    <mergeCell ref="A6:AJ6"/>
    <mergeCell ref="A8:AJ8"/>
    <mergeCell ref="A13:AJ13"/>
    <mergeCell ref="A14:AJ14"/>
    <mergeCell ref="A16:A18"/>
    <mergeCell ref="B16:H18"/>
    <mergeCell ref="I16:K18"/>
    <mergeCell ref="L16:Z16"/>
    <mergeCell ref="AA16:AC18"/>
    <mergeCell ref="AD16:AF18"/>
    <mergeCell ref="AG16:AJ18"/>
    <mergeCell ref="L17:N18"/>
    <mergeCell ref="O17:Z17"/>
    <mergeCell ref="O18:R18"/>
    <mergeCell ref="B45:V45"/>
    <mergeCell ref="B44:V44"/>
    <mergeCell ref="B48:V48"/>
    <mergeCell ref="B47:V47"/>
    <mergeCell ref="B49:V49"/>
    <mergeCell ref="AE44:AJ44"/>
    <mergeCell ref="W44:AD44"/>
    <mergeCell ref="AE45:AJ45"/>
    <mergeCell ref="AE46:AJ46"/>
    <mergeCell ref="AE47:AJ47"/>
    <mergeCell ref="AE48:AJ48"/>
    <mergeCell ref="AE49:AJ49"/>
    <mergeCell ref="W45:AD45"/>
    <mergeCell ref="W46:AD46"/>
    <mergeCell ref="W47:AD47"/>
    <mergeCell ref="W48:AD48"/>
    <mergeCell ref="W49:AD49"/>
    <mergeCell ref="B46:V46"/>
  </mergeCells>
  <pageMargins left="0.34" right="0.2" top="0.2" bottom="0.2" header="0.2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MOLODEGNII CENTR</dc:creator>
  <cp:lastModifiedBy>Пользователь Gigabyte</cp:lastModifiedBy>
  <cp:lastPrinted>2024-01-15T13:24:41Z</cp:lastPrinted>
  <dcterms:created xsi:type="dcterms:W3CDTF">2018-01-15T14:36:10Z</dcterms:created>
  <dcterms:modified xsi:type="dcterms:W3CDTF">2024-01-15T13:24:45Z</dcterms:modified>
</cp:coreProperties>
</file>